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17" documentId="120_S{2AC9BD13-BADA-5192-A53E-5A8FF88502F6}" xr6:coauthVersionLast="47" xr6:coauthVersionMax="47" xr10:uidLastSave="{3B9DD795-7BC7-42CF-B65C-022C238B6C7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<sst xmlns="http://schemas.openxmlformats.org/spreadsheetml/2006/main" count="180275" uniqueCount="39122">
  <si>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</si>
  <si>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</si>
  <si>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</si>
  <si>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</si>
  <si>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</si>
  <si>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</si>
  <si>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</si>
  <si>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</si>
  <si>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</si>
  <si>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</si>
  <si>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</si>
  <si>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</si>
  <si>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</si>
  <si>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</si>
  <si>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</si>
  <si>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</si>
  <si>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</si>
  <si>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</si>
  <si>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</si>
  <si>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</si>
  <si>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</si>
  <si>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</si>
  <si>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</si>
  <si>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</si>
  <si>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</si>
  <si>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</si>
  <si>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</si>
  <si>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</si>
  <si>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</si>
  <si>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</si>
  <si>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</si>
  <si>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</si>
  <si>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</si>
  <si>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</si>
  <si>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</si>
  <si>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</si>
  <si>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</si>
  <si>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</si>
  <si>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</si>
  <si>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</si>
  <si>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</si>
  <si>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</si>
  <si>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</si>
  <si>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</si>
  <si>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</si>
  <si>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</si>
  <si>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</si>
  <si>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</si>
  <si>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</si>
  <si>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</si>
  <si>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</si>
  <si>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</si>
  <si>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</si>
  <si>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</si>
  <si>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</si>
  <si>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</si>
  <si>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</si>
  <si>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</si>
  <si>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</si>
  <si>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</si>
  <si>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</si>
  <si>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</si>
  <si>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</si>
  <si>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</si>
  <si>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</si>
  <si>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</si>
  <si>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</si>
  <si>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</si>
  <si>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</si>
  <si>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</si>
  <si>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</si>
  <si>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</si>
  <si>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</si>
  <si>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</si>
  <si>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</si>
  <si>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</si>
  <si>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</si>
  <si>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</si>
  <si>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</si>
  <si>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</si>
  <si>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</si>
  <si>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</si>
  <si>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</si>
  <si>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</si>
  <si>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</si>
  <si>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</si>
  <si>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</si>
  <si>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</si>
  <si>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</si>
  <si>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</si>
  <si>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</si>
  <si>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</si>
  <si>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</si>
  <si>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</si>
  <si>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</si>
  <si>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</si>
  <si>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</si>
  <si>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</si>
  <si>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</si>
  <si>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</si>
  <si>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</si>
  <si>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</si>
  <si>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</si>
  <si>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</si>
  <si>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</si>
  <si>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</si>
  <si>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</si>
  <si>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</si>
  <si>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</si>
  <si>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</si>
  <si>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</si>
  <si>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</si>
  <si>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</si>
  <si>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</si>
  <si>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</si>
  <si>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</si>
  <si>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</si>
  <si>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</si>
  <si>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</si>
  <si>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</si>
  <si>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</si>
  <si>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</si>
  <si>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</si>
  <si>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</si>
  <si>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</si>
  <si>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</si>
  <si>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</si>
  <si>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</si>
  <si>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</si>
  <si>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</si>
  <si>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</si>
  <si>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</si>
  <si>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</si>
  <si>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</si>
  <si>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</si>
  <si>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</si>
  <si>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</si>
  <si>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</si>
  <si>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</si>
  <si>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</si>
  <si>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</si>
  <si>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</si>
  <si>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</si>
  <si>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</si>
  <si>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</si>
  <si>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</si>
  <si>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</si>
  <si>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</si>
  <si>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</si>
  <si>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</si>
  <si>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</si>
  <si>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</si>
  <si>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</si>
  <si>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</si>
  <si>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</si>
  <si>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</si>
  <si>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</si>
  <si>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</si>
  <si>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</si>
  <si>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</si>
  <si>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</si>
  <si>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</si>
  <si>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</si>
  <si>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</si>
  <si>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</si>
  <si>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</si>
  <si>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</si>
  <si>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</si>
  <si>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</si>
  <si>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</si>
  <si>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</si>
  <si>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</si>
  <si>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</si>
  <si>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</si>
  <si>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</si>
  <si>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</si>
  <si>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</si>
  <si>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</si>
  <si>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</si>
  <si>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</si>
  <si>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</si>
  <si>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</si>
  <si>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</si>
  <si>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</si>
  <si>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</si>
  <si>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</si>
  <si>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</si>
  <si>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</si>
  <si>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</si>
  <si>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</si>
  <si>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</si>
  <si>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</si>
  <si>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</si>
  <si>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</si>
  <si>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</si>
  <si>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</si>
  <si>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</si>
  <si>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</si>
  <si>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</si>
  <si>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</si>
  <si>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</si>
  <si>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</si>
  <si>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</si>
  <si>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</si>
  <si>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</si>
  <si>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</si>
  <si>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</si>
  <si>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</si>
  <si>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</si>
  <si>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</si>
  <si>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</si>
  <si>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</si>
  <si>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</si>
  <si>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</si>
  <si>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</si>
  <si>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</si>
  <si>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</si>
  <si>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</si>
  <si>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</si>
  <si>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</si>
  <si>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</si>
  <si>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</si>
  <si>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</si>
  <si>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</si>
  <si>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</si>
  <si>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</si>
  <si>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</si>
  <si>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</si>
  <si>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</si>
  <si>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</si>
  <si>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</si>
  <si>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</si>
  <si>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</si>
  <si>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</si>
  <si>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</si>
  <si>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</si>
  <si>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</si>
  <si>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</si>
  <si>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</si>
  <si>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</si>
  <si>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</si>
  <si>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</si>
  <si>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</si>
  <si>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</si>
  <si>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</si>
  <si>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</si>
  <si>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</si>
  <si>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</si>
  <si>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</si>
  <si>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</si>
  <si>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</si>
  <si>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</si>
  <si>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</si>
  <si>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</si>
  <si>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</si>
  <si>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</si>
  <si>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</si>
  <si>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</si>
  <si>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</si>
  <si>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</si>
  <si>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</si>
  <si>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</si>
  <si>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</si>
  <si>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</si>
  <si>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</si>
  <si>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</si>
  <si>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</si>
  <si>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</si>
  <si>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</si>
  <si>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</si>
  <si>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</si>
  <si>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</si>
  <si>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</si>
  <si>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</si>
  <si>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</si>
  <si>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</si>
  <si>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</si>
  <si>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</si>
  <si>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</si>
  <si>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</si>
  <si>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</si>
  <si>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</si>
  <si>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</si>
  <si>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</si>
  <si>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</si>
  <si>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</si>
  <si>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</si>
  <si>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</si>
  <si>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</si>
  <si>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</si>
  <si>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</si>
  <si>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</si>
  <si>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</si>
  <si>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</si>
  <si>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</si>
  <si>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</si>
  <si>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</si>
  <si>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</si>
  <si>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</si>
  <si>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</si>
  <si>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</si>
  <si>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</si>
  <si>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</si>
  <si>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</si>
  <si>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</si>
  <si>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</si>
  <si>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</si>
  <si>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</si>
  <si>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</si>
  <si>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</si>
  <si>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</si>
  <si>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</si>
  <si>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</si>
  <si>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</si>
  <si>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</si>
  <si>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</si>
  <si>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</si>
  <si>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</si>
  <si>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</si>
  <si>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</si>
  <si>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</si>
  <si>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</si>
  <si>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</si>
  <si>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</si>
  <si>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</si>
  <si>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</si>
  <si>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</si>
  <si>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</si>
  <si>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</si>
  <si>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</si>
  <si>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</si>
  <si>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</si>
  <si>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</si>
  <si>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</si>
  <si>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</si>
  <si>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</si>
  <si>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</si>
  <si>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</si>
  <si>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</si>
  <si>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</si>
  <si>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</si>
  <si>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</si>
  <si>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</si>
  <si>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</si>
  <si>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</si>
  <si>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</si>
  <si>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</si>
  <si>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</si>
  <si>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</si>
  <si>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</si>
  <si>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</si>
  <si>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</si>
  <si>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</si>
  <si>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</si>
  <si>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</si>
  <si>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</si>
  <si>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</si>
  <si>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</si>
  <si>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</si>
  <si>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</si>
  <si>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</si>
  <si>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</si>
  <si>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</si>
  <si>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</si>
  <si>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</si>
  <si>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</si>
  <si>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</si>
  <si>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</si>
  <si>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</si>
  <si>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</si>
  <si>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</si>
  <si>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</si>
  <si>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</si>
  <si>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</si>
  <si>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</si>
  <si>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</si>
  <si>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</si>
  <si>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</si>
  <si>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</si>
  <si>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</si>
  <si>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</si>
  <si>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</si>
  <si>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</si>
  <si>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</si>
  <si>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</si>
  <si>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</si>
  <si>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</si>
  <si>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</si>
  <si>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</si>
  <si>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</si>
  <si>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</si>
  <si>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</si>
  <si>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</si>
  <si>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</si>
  <si>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</si>
  <si>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</si>
  <si>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</si>
  <si>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</si>
  <si>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</si>
  <si>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</si>
  <si>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</si>
  <si>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</si>
  <si>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</si>
  <si>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</si>
  <si>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</si>
  <si>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</si>
  <si>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</si>
  <si>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</si>
  <si>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</si>
  <si>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</si>
  <si>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</si>
  <si>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</si>
  <si>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</si>
  <si>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</si>
  <si>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</si>
  <si>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</si>
  <si>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</si>
  <si>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</si>
  <si>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</si>
  <si>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</si>
  <si>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</si>
  <si>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</si>
  <si>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</si>
  <si>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</si>
  <si>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</si>
  <si>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</si>
  <si>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</si>
  <si>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</si>
  <si>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</si>
  <si>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</si>
  <si>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</si>
  <si>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</si>
  <si>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</si>
  <si>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</si>
  <si>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</si>
  <si>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</si>
  <si>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</si>
  <si>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</si>
  <si>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</si>
  <si>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</si>
  <si>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</si>
  <si>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</si>
  <si>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</si>
  <si>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</si>
  <si>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</si>
  <si>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</si>
  <si>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</si>
  <si>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</si>
  <si>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</si>
  <si>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</si>
  <si>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</si>
  <si>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</si>
  <si>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</si>
  <si>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</si>
  <si>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</si>
  <si>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</si>
  <si>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</si>
  <si>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</si>
  <si>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</si>
  <si>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</si>
  <si>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</si>
  <si>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</si>
  <si>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</si>
  <si>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</si>
  <si>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</si>
  <si>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</si>
  <si>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</si>
  <si>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</si>
  <si>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</si>
  <si>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</si>
  <si>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</si>
  <si>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</si>
  <si>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</si>
  <si>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</si>
  <si>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</si>
  <si>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</si>
  <si>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</si>
  <si>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</si>
  <si>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</si>
  <si>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</si>
  <si>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</si>
  <si>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</si>
  <si>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</si>
  <si>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</si>
  <si>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</si>
  <si>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</si>
  <si>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</si>
  <si>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</si>
  <si>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</si>
  <si>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</si>
  <si>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</si>
  <si>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</si>
  <si>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</si>
  <si>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</si>
  <si>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</si>
  <si>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</si>
  <si>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</si>
  <si>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</si>
  <si>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</si>
  <si>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</si>
  <si>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</si>
  <si>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</si>
  <si>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</si>
  <si>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</si>
  <si>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</si>
  <si>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</si>
  <si>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</si>
  <si>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</si>
  <si>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</si>
  <si>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</si>
  <si>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</si>
  <si>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</si>
  <si>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</si>
  <si>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</si>
  <si>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</si>
  <si>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</si>
  <si>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</si>
  <si>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</si>
  <si>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</si>
  <si>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</si>
  <si>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</si>
  <si>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</si>
  <si>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</si>
  <si>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</si>
  <si>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</si>
  <si>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</si>
  <si>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</si>
  <si>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</si>
  <si>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</si>
  <si>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</si>
  <si>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</si>
  <si>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</si>
  <si>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</si>
  <si>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</si>
  <si>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</si>
  <si>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</si>
  <si>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</si>
  <si>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</si>
  <si>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</si>
  <si>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</si>
  <si>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</si>
  <si>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</si>
  <si>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</si>
  <si>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</si>
  <si>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</si>
  <si>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</si>
  <si>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</si>
  <si>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</si>
  <si>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</si>
  <si>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</si>
  <si>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</si>
  <si>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</si>
  <si>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</si>
  <si>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</si>
  <si>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</si>
  <si>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</si>
  <si>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</si>
  <si>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</si>
  <si>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</si>
  <si>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</si>
  <si>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</si>
  <si>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</si>
  <si>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</si>
  <si>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</si>
  <si>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</si>
  <si>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</si>
  <si>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</si>
  <si>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</si>
  <si>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</si>
  <si>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</si>
  <si>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</si>
  <si>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</si>
  <si>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</si>
  <si>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</si>
  <si>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</si>
  <si>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</si>
  <si>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</si>
  <si>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</si>
  <si>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</si>
  <si>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</si>
  <si>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</si>
  <si>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</si>
  <si>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</si>
  <si>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</si>
  <si>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</si>
  <si>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</si>
  <si>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</si>
  <si>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</si>
  <si>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</si>
  <si>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</si>
  <si>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</si>
  <si>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</si>
  <si>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</si>
  <si>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</si>
  <si>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</si>
  <si>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</si>
  <si>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</si>
  <si>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</si>
  <si>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</si>
  <si>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</si>
  <si>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</si>
  <si>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</si>
  <si>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</si>
  <si>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</si>
  <si>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</si>
  <si>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</si>
  <si>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</si>
  <si>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</si>
  <si>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</si>
  <si>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</si>
  <si>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</si>
  <si>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</si>
  <si>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</si>
  <si>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</si>
  <si>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</si>
  <si>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</si>
  <si>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</si>
  <si>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</si>
  <si>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</si>
  <si>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</si>
  <si>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</si>
  <si>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</si>
  <si>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</si>
  <si>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</si>
  <si>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</si>
  <si>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</si>
  <si>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</si>
  <si>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</si>
  <si>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</si>
  <si>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</si>
  <si>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</si>
  <si>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</si>
  <si>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</si>
  <si>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</si>
  <si>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</si>
  <si>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</si>
  <si>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</si>
  <si>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</si>
  <si>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</si>
  <si>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</si>
  <si>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</si>
  <si>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</si>
  <si>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</si>
  <si>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</si>
  <si>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</si>
  <si>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</si>
  <si>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</si>
  <si>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</si>
  <si>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</si>
  <si>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</si>
  <si>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</si>
  <si>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</si>
  <si>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</si>
  <si>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</si>
  <si>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</si>
  <si>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</si>
  <si>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</si>
  <si>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</si>
  <si>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</si>
  <si>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</si>
  <si>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</si>
  <si>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</si>
  <si>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</si>
  <si>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</si>
  <si>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</si>
  <si>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</si>
  <si>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</si>
  <si>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</si>
  <si>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</si>
  <si>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</si>
  <si>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</si>
  <si>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</si>
  <si>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</si>
  <si>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</si>
  <si>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</si>
  <si>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</si>
  <si>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</si>
  <si>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</si>
  <si>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</si>
  <si>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</si>
  <si>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</si>
  <si>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</si>
  <si>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</si>
  <si>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</si>
  <si>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</si>
  <si>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</si>
  <si>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</si>
  <si>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</si>
  <si>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</si>
  <si>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</si>
  <si>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</si>
  <si>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</si>
  <si>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</si>
  <si>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</si>
  <si>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</si>
  <si>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</si>
  <si>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</si>
  <si>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</si>
  <si>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</si>
  <si>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</si>
  <si>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</si>
  <si>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</si>
  <si>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</si>
  <si>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</si>
  <si>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</si>
  <si>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</si>
  <si>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</si>
  <si>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</si>
  <si>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</si>
  <si>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</si>
  <si>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</si>
  <si>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</si>
  <si>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</si>
  <si>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</si>
  <si>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</si>
  <si>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</si>
  <si>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</si>
  <si>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</si>
  <si>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</si>
  <si>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</si>
  <si>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</si>
  <si>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</si>
  <si>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</si>
  <si>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</si>
  <si>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</si>
  <si>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</si>
  <si>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</si>
  <si>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</si>
  <si>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</si>
  <si>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</si>
  <si>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</si>
  <si>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</si>
  <si>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</si>
  <si>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</si>
  <si>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</si>
  <si>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</si>
  <si>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</si>
  <si>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</si>
  <si>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</si>
  <si>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</si>
  <si>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</si>
  <si>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</si>
  <si>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</si>
  <si>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</si>
  <si>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</si>
  <si>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</si>
  <si>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</si>
  <si>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</si>
  <si>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</si>
  <si>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</si>
  <si>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</si>
  <si>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</si>
  <si>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</si>
  <si>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</si>
  <si>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</si>
  <si>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</si>
  <si>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</si>
  <si>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</si>
  <si>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</si>
  <si>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</si>
  <si>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</si>
  <si>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</si>
  <si>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</si>
  <si>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</si>
  <si>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</si>
  <si>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</si>
  <si>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</si>
  <si>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</si>
  <si>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</si>
  <si>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</si>
  <si>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</si>
  <si>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</si>
  <si>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</si>
  <si>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</si>
  <si>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</si>
  <si>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</si>
  <si>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</si>
  <si>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</si>
  <si>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</si>
  <si>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</si>
  <si>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</si>
  <si>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</si>
  <si>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</si>
  <si>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</si>
  <si>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</si>
  <si>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</si>
  <si>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</si>
  <si>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</si>
  <si>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</si>
  <si>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</si>
  <si>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</si>
  <si>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</si>
  <si>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</si>
  <si>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</si>
  <si>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</si>
  <si>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</si>
  <si>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</si>
  <si>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</si>
  <si>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</si>
  <si>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</si>
  <si>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</si>
  <si>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</si>
  <si>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</si>
  <si>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</si>
  <si>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</si>
  <si>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</si>
  <si>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</si>
  <si>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</si>
  <si>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</si>
  <si>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</si>
  <si>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</si>
  <si>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</si>
  <si>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</si>
  <si>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</si>
  <si>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</si>
  <si>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</si>
  <si>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</si>
  <si>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</si>
  <si>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</si>
  <si>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</si>
  <si>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</si>
  <si>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</si>
  <si>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</si>
  <si>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</si>
  <si>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</si>
  <si>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</si>
  <si>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</si>
  <si>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</si>
  <si>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</si>
  <si>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</si>
  <si>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</si>
  <si>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</si>
  <si>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</si>
  <si>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</si>
  <si>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</si>
  <si>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</si>
  <si>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</si>
  <si>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</si>
  <si>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</si>
  <si>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</si>
  <si>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</si>
  <si>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</si>
  <si>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</si>
  <si>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</si>
  <si>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</si>
  <si>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</si>
  <si>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</si>
  <si>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</si>
  <si>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</si>
  <si>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</si>
  <si>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</si>
  <si>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</si>
  <si>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</si>
  <si>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</si>
  <si>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</si>
  <si>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</si>
  <si>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</si>
  <si>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</si>
  <si>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</si>
  <si>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</si>
  <si>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</si>
  <si>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</si>
  <si>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</si>
  <si>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</si>
  <si>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</si>
  <si>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</si>
  <si>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</si>
  <si>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</si>
  <si>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</si>
  <si>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</si>
  <si>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</si>
  <si>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</si>
  <si>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</si>
  <si>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</si>
  <si>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</si>
  <si>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</si>
  <si>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</si>
  <si>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</si>
  <si>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</si>
  <si>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</si>
  <si>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</si>
  <si>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</si>
  <si>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</si>
  <si>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</si>
  <si>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</si>
  <si>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</si>
  <si>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</si>
  <si>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</si>
  <si>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</si>
  <si>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</si>
  <si>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</si>
  <si>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</si>
  <si>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</si>
  <si>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</si>
  <si>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</si>
  <si>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</si>
  <si>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</si>
  <si>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</si>
  <si>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</si>
  <si>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</si>
  <si>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</si>
  <si>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</si>
  <si>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</si>
  <si>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</si>
  <si>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</si>
  <si>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</si>
  <si>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</si>
  <si>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</si>
  <si>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</si>
  <si>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</si>
  <si>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</si>
  <si>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</si>
  <si>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</si>
  <si>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</si>
  <si>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</si>
  <si>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</si>
  <si>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</si>
  <si>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</si>
  <si>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</si>
  <si>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</si>
  <si>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</si>
  <si>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</si>
  <si>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</si>
  <si>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</si>
  <si>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</si>
  <si>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</si>
  <si>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</si>
  <si>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</si>
  <si>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</si>
  <si>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</si>
  <si>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</si>
  <si>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</si>
  <si>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</si>
  <si>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</si>
  <si>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</si>
  <si>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</si>
  <si>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</si>
  <si>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</si>
  <si>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</si>
  <si>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</si>
  <si>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</si>
  <si>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</si>
  <si>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</si>
  <si>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</si>
  <si>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</si>
  <si>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</si>
  <si>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</si>
  <si>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</si>
  <si>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</si>
  <si>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</si>
  <si>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</si>
  <si>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</si>
  <si>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</si>
  <si>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</si>
  <si>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</si>
  <si>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</si>
  <si>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</si>
  <si>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</si>
  <si>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</si>
  <si>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</si>
  <si>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</si>
  <si>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</si>
  <si>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</si>
  <si>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</si>
  <si>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</si>
  <si>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</si>
  <si>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</si>
  <si>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</si>
  <si>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</si>
  <si>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</si>
  <si>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</si>
  <si>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</si>
  <si>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</si>
  <si>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</si>
  <si>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</si>
  <si>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</si>
  <si>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</si>
  <si>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</si>
  <si>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</si>
  <si>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</si>
  <si>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</si>
  <si>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</si>
  <si>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</si>
  <si>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</si>
  <si>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</si>
  <si>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</si>
  <si>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</si>
  <si>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</si>
  <si>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</si>
  <si>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</si>
  <si>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</si>
  <si>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</si>
  <si>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</si>
  <si>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</si>
  <si>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</si>
  <si>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</si>
  <si>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</si>
  <si>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</si>
  <si>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</si>
  <si>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</si>
  <si>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</si>
  <si>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</si>
  <si>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</si>
  <si>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</si>
  <si>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</si>
  <si>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</si>
  <si>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</si>
  <si>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</si>
  <si>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</si>
  <si>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</si>
  <si>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</si>
  <si>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</si>
  <si>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</si>
  <si>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</si>
  <si>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</si>
  <si>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</si>
  <si>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</si>
  <si>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</si>
  <si>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</si>
  <si>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</si>
  <si>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</si>
  <si>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</si>
  <si>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</si>
  <si>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</si>
  <si>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</si>
  <si>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</si>
  <si>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</si>
  <si>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</si>
  <si>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</si>
  <si>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</si>
  <si>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</si>
  <si>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</si>
  <si>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</si>
  <si>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</si>
  <si>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</si>
  <si>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</si>
  <si>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</si>
  <si>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</si>
  <si>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</si>
  <si>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</si>
  <si>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</si>
  <si>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</si>
  <si>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</si>
  <si>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</si>
  <si>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</si>
  <si>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</si>
  <si>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</si>
  <si>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</si>
  <si>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</si>
  <si>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</si>
  <si>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</si>
  <si>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</si>
  <si>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</si>
  <si>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</si>
  <si>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</si>
  <si>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</si>
  <si>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</si>
  <si>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</si>
  <si>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</si>
  <si>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</si>
  <si>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</si>
  <si>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</si>
  <si>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</si>
  <si>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</si>
  <si>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</si>
  <si>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</si>
  <si>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</si>
  <si>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</si>
  <si>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</si>
  <si>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</si>
  <si>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</si>
  <si>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</si>
  <si>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</si>
  <si>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</si>
  <si>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</si>
  <si>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</si>
  <si>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</si>
  <si>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</si>
  <si>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</si>
  <si>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</si>
  <si>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</si>
  <si>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</si>
  <si>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</si>
  <si>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</si>
  <si>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</si>
  <si>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</si>
  <si>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</si>
  <si>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</si>
  <si>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</si>
  <si>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</si>
  <si>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</si>
  <si>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</si>
  <si>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</si>
  <si>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</si>
  <si>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</si>
  <si>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</si>
  <si>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</si>
  <si>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</si>
  <si>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</si>
  <si>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</si>
  <si>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</si>
  <si>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</si>
  <si>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</si>
  <si>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</si>
  <si>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</si>
  <si>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</si>
  <si>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</si>
  <si>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</si>
  <si>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</si>
  <si>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</si>
  <si>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</si>
  <si>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</si>
  <si>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</si>
  <si>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</si>
  <si>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</si>
  <si>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</si>
  <si>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</si>
  <si>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</si>
  <si>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</si>
  <si>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</si>
  <si>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</si>
  <si>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</si>
  <si>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</si>
  <si>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</si>
  <si>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</si>
  <si>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</si>
  <si>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</si>
  <si>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</si>
  <si>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</si>
  <si>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</si>
  <si>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</si>
  <si>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</si>
  <si>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</si>
  <si>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</si>
  <si>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</si>
  <si>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</si>
  <si>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</si>
  <si>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</si>
  <si>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</si>
  <si>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</si>
  <si>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</si>
  <si>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</si>
  <si>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</si>
  <si>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</si>
  <si>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</si>
  <si>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</si>
  <si>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</si>
  <si>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</si>
  <si>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</si>
  <si>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</si>
  <si>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</si>
  <si>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</si>
  <si>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</si>
  <si>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</si>
  <si>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</si>
  <si>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</si>
  <si>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</si>
  <si>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</si>
  <si>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</si>
  <si>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</si>
  <si>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</si>
  <si>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</si>
  <si>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</si>
  <si>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</si>
  <si>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</si>
  <si>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</si>
  <si>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</si>
  <si>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</si>
  <si>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</si>
  <si>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</si>
  <si>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</si>
  <si>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</si>
  <si>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</si>
  <si>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</si>
  <si>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</si>
  <si>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</si>
  <si>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</si>
  <si>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</si>
  <si>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</si>
  <si>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</si>
  <si>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</si>
  <si>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</si>
  <si>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</si>
  <si>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</si>
  <si>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</si>
  <si>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</si>
  <si>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</si>
  <si>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</si>
  <si>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</si>
  <si>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</si>
  <si>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</si>
  <si>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</si>
  <si>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</si>
  <si>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</si>
  <si>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</si>
  <si>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</si>
  <si>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</si>
  <si>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</si>
  <si>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</si>
  <si>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</si>
  <si>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</si>
  <si>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</si>
  <si>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</si>
  <si>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</si>
  <si>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</si>
  <si>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</si>
  <si>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</si>
  <si>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</si>
  <si>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</si>
  <si>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</si>
  <si>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</si>
  <si>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</si>
  <si>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</si>
  <si>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</si>
  <si>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</si>
  <si>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</si>
  <si>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</si>
  <si>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</si>
  <si>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</si>
  <si>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</si>
  <si>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</si>
  <si>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</si>
  <si>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</si>
  <si>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</si>
  <si>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</si>
  <si>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</si>
  <si>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</si>
  <si>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</si>
  <si>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</si>
  <si>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</si>
  <si>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</si>
  <si>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</si>
  <si>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</si>
  <si>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</si>
  <si>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</si>
  <si>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</si>
  <si>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</si>
  <si>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</si>
  <si>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</si>
  <si>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</si>
  <si>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</si>
  <si>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</si>
  <si>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</si>
  <si>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</si>
  <si>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</si>
  <si>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</si>
  <si>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</si>
  <si>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</si>
  <si>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</si>
  <si>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</si>
  <si>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</si>
  <si>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</si>
  <si>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</si>
  <si>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</si>
  <si>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</si>
  <si>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</si>
  <si>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</si>
  <si>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</si>
  <si>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</si>
  <si>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</si>
  <si>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</si>
  <si>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</si>
  <si>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</si>
  <si>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</si>
  <si>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</si>
  <si>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</si>
  <si>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</si>
  <si>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</si>
  <si>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</si>
  <si>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</si>
  <si>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</si>
  <si>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</si>
  <si>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</si>
  <si>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</si>
  <si>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</si>
  <si>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</si>
  <si>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</si>
  <si>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</si>
  <si>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</si>
  <si>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</si>
  <si>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</si>
  <si>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</si>
  <si>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</si>
  <si>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</si>
  <si>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</si>
  <si>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</si>
  <si>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</si>
  <si>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</si>
  <si>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</si>
  <si>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</si>
  <si>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</si>
  <si>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</si>
  <si>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</si>
  <si>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</si>
  <si>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</si>
  <si>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</si>
  <si>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</si>
  <si>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</si>
  <si>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</si>
  <si>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</si>
  <si>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</si>
  <si>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</si>
  <si>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</si>
  <si>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</si>
  <si>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</si>
  <si>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</si>
  <si>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</si>
  <si>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</si>
  <si>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</si>
  <si>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</si>
  <si>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</si>
  <si>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</si>
  <si>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</si>
  <si>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</si>
  <si>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</si>
  <si>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</si>
  <si>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</si>
  <si>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</si>
  <si>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</si>
  <si>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</si>
  <si>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</si>
  <si>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</si>
  <si>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</si>
  <si>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</si>
  <si>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</si>
  <si>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</si>
  <si>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</si>
  <si>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</si>
  <si>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</si>
  <si>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</si>
  <si>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</si>
  <si>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</si>
  <si>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</si>
  <si>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</si>
  <si>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</si>
  <si>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</si>
  <si>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</si>
  <si>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</si>
  <si>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</si>
  <si>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</si>
  <si>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</si>
  <si>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</si>
  <si>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</si>
  <si>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</si>
  <si>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</si>
  <si>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</si>
  <si>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</si>
  <si>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</si>
  <si>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</si>
  <si>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</si>
  <si>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</si>
  <si>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</si>
  <si>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</si>
  <si>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</si>
  <si>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</si>
  <si>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</si>
  <si>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</si>
  <si>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</si>
  <si>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</si>
  <si>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</si>
  <si>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</si>
  <si>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</si>
  <si>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</si>
  <si>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</si>
  <si>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</si>
  <si>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</si>
  <si>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</si>
  <si>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</si>
  <si>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</si>
  <si>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</si>
  <si>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</si>
  <si>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</si>
  <si>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</si>
  <si>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</si>
  <si>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</si>
  <si>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</si>
  <si>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</si>
  <si>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</si>
  <si>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</si>
  <si>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</si>
  <si>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</si>
  <si>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</si>
  <si>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</si>
  <si>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</si>
  <si>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</si>
  <si>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</si>
  <si>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</si>
  <si>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</si>
  <si>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</si>
  <si>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</si>
  <si>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</si>
  <si>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</si>
  <si>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</si>
  <si>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</si>
  <si>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</si>
  <si>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</si>
  <si>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</si>
  <si>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</si>
  <si>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</si>
  <si>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</si>
  <si>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</si>
  <si>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</si>
  <si>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</si>
  <si>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</si>
  <si>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</si>
  <si>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</si>
  <si>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</si>
  <si>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</si>
  <si>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</si>
  <si>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</si>
  <si>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</si>
  <si>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</si>
  <si>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</si>
  <si>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</si>
  <si>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</si>
  <si>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</si>
  <si>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</si>
  <si>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</si>
  <si>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</si>
  <si>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</si>
  <si>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</si>
  <si>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</si>
  <si>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</si>
  <si>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</si>
  <si>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</si>
  <si>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</si>
  <si>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</si>
  <si>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</si>
  <si>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</si>
  <si>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</si>
  <si>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</si>
  <si>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</si>
  <si>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</si>
  <si>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</si>
  <si>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</si>
  <si>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</si>
  <si>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</si>
  <si>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</si>
  <si>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</si>
  <si>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</si>
  <si>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</si>
  <si>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</si>
  <si>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</si>
  <si>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</si>
  <si>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</si>
  <si>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</si>
  <si>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</si>
  <si>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</si>
  <si>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</si>
  <si>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</si>
  <si>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</si>
  <si>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</si>
  <si>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</si>
  <si>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</si>
  <si>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</si>
  <si>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</si>
  <si>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</si>
  <si>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</si>
  <si>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</si>
  <si>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</si>
  <si>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</si>
  <si>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</si>
  <si>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</si>
  <si>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</si>
  <si>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</si>
  <si>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</si>
  <si>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</si>
  <si>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</si>
  <si>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</si>
  <si>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</si>
  <si>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</si>
  <si>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</si>
  <si>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</si>
  <si>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</si>
  <si>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</si>
  <si>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</si>
  <si>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</si>
  <si>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</si>
  <si>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</si>
  <si>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</si>
  <si>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</si>
  <si>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</si>
  <si>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</si>
  <si>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</si>
  <si>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</si>
  <si>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</si>
  <si>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</si>
  <si>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</si>
  <si>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</si>
  <si>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</si>
  <si>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</si>
  <si>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</si>
  <si>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</si>
  <si>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</si>
  <si>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</si>
  <si>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</si>
  <si>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</si>
  <si>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</si>
  <si>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</si>
  <si>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</si>
  <si>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</si>
  <si>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</si>
  <si>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</si>
  <si>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</si>
  <si>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</si>
  <si>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</si>
  <si>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</si>
  <si>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</si>
  <si>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</si>
  <si>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</si>
  <si>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</si>
  <si>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</si>
  <si>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</si>
  <si>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</si>
  <si>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</si>
  <si>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</si>
  <si>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</si>
  <si>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</si>
  <si>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</si>
  <si>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</si>
  <si>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</si>
  <si>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</si>
  <si>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</si>
  <si>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</si>
  <si>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</si>
  <si>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</si>
  <si>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</si>
  <si>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</si>
  <si>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</si>
  <si>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</si>
  <si>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</si>
  <si>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</si>
  <si>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</si>
  <si>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</si>
  <si>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</si>
  <si>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</si>
  <si>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</si>
  <si>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</si>
  <si>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</si>
  <si>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</si>
  <si>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</si>
  <si>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</si>
  <si>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</si>
  <si>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</si>
  <si>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</si>
  <si>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</si>
  <si>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</si>
  <si>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</si>
  <si>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</si>
  <si>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</si>
  <si>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</si>
  <si>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</si>
  <si>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</si>
  <si>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</si>
  <si>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</si>
  <si>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</si>
  <si>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</si>
  <si>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</si>
  <si>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</si>
  <si>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</si>
  <si>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</si>
  <si>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</si>
  <si>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</si>
  <si>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</si>
  <si>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</si>
  <si>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</si>
  <si>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</si>
  <si>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</si>
  <si>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</si>
  <si>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</si>
  <si>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</si>
  <si>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</si>
  <si>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</si>
  <si>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</si>
  <si>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</si>
  <si>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</si>
  <si>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</si>
  <si>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</si>
  <si>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</si>
  <si>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</si>
  <si>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</si>
  <si>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</si>
  <si>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</si>
  <si>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</si>
  <si>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</si>
  <si>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</si>
  <si>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</si>
  <si>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</si>
  <si>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</si>
  <si>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</si>
  <si>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</si>
  <si>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</si>
  <si>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</si>
  <si>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</si>
  <si>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</si>
  <si>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</si>
  <si>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</si>
  <si>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</si>
  <si>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</si>
  <si>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</si>
  <si>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</si>
  <si>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</si>
  <si>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</si>
  <si>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</si>
  <si>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</si>
  <si>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</si>
  <si>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</si>
  <si>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</si>
  <si>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</si>
  <si>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</si>
  <si>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</si>
  <si>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</si>
  <si>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</si>
  <si>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</si>
  <si>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</si>
  <si>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</si>
  <si>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</si>
  <si>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</si>
  <si>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</si>
  <si>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</si>
  <si>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</si>
  <si>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</si>
  <si>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</si>
  <si>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</si>
  <si>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</si>
  <si>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</si>
  <si>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</si>
  <si>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</si>
  <si>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</si>
  <si>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</si>
  <si>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</si>
  <si>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</si>
  <si>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</si>
  <si>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</si>
  <si>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</si>
  <si>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</si>
  <si>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</si>
  <si>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</si>
  <si>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</si>
  <si>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</si>
  <si>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</si>
  <si>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</si>
  <si>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</si>
  <si>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</si>
  <si>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</si>
  <si>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</si>
  <si>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</si>
  <si>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</si>
  <si>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</si>
  <si>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</si>
  <si>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</si>
  <si>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</si>
  <si>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</si>
  <si>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</si>
  <si>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</si>
  <si>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</si>
  <si>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</si>
  <si>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</si>
  <si>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</si>
  <si>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</si>
  <si>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</si>
  <si>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</si>
  <si>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</si>
  <si>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</si>
  <si>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</si>
  <si>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</si>
  <si>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</si>
  <si>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</si>
  <si>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</si>
  <si>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</si>
  <si>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</si>
  <si>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</si>
  <si>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</si>
  <si>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</si>
  <si>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</si>
  <si>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</si>
  <si>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</si>
  <si>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</si>
  <si>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</si>
  <si>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</si>
  <si>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</si>
  <si>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</si>
  <si>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</si>
  <si>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</si>
  <si>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</si>
  <si>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</si>
  <si>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</si>
  <si>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</si>
  <si>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</si>
  <si>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</si>
  <si>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</si>
  <si>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</si>
  <si>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</si>
  <si>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</si>
  <si>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</si>
  <si>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</si>
  <si>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</si>
  <si>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</si>
  <si>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</si>
  <si>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</si>
  <si>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</si>
  <si>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</si>
  <si>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</si>
  <si>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</si>
  <si>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</si>
  <si>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</si>
  <si>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</si>
  <si>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</si>
  <si>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</si>
  <si>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</si>
  <si>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</si>
  <si>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</si>
  <si>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</si>
  <si>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</si>
  <si>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</si>
  <si>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</si>
  <si>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</si>
  <si>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</si>
  <si>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</si>
  <si>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</si>
  <si>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</si>
  <si>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</si>
  <si>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</si>
  <si>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</si>
  <si>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</si>
  <si>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</si>
  <si>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</si>
  <si>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</si>
  <si>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</si>
  <si>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</si>
  <si>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</si>
  <si>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</si>
  <si>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</si>
  <si>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</si>
  <si>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</si>
  <si>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</si>
  <si>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</si>
  <si>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</si>
  <si>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</si>
  <si>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</si>
  <si>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</si>
  <si>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</si>
  <si>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</si>
  <si>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</si>
  <si>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</si>
  <si>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</si>
  <si>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</si>
  <si>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</si>
  <si>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</si>
  <si>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</si>
  <si>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</si>
  <si>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</si>
  <si>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</si>
  <si>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</si>
  <si>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</si>
  <si>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</si>
  <si>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</si>
  <si>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</si>
  <si>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</si>
  <si>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</si>
  <si>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</si>
  <si>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</si>
  <si>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</si>
  <si>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</si>
  <si>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</si>
  <si>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</si>
  <si>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</si>
  <si>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</si>
  <si>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</si>
  <si>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</si>
  <si>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</si>
  <si>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</si>
  <si>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</si>
  <si>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</si>
  <si>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</si>
  <si>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</si>
  <si>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</si>
  <si>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</si>
  <si>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</si>
  <si>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</si>
  <si>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</si>
  <si>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</si>
  <si>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</si>
  <si>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</si>
  <si>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</si>
  <si>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</si>
  <si>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</si>
  <si>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</si>
  <si>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</si>
  <si>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</si>
  <si>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</si>
  <si>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</si>
  <si>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</si>
  <si>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</si>
  <si>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</si>
  <si>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</si>
  <si>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</si>
  <si>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</si>
  <si>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</si>
  <si>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</si>
  <si>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</si>
  <si>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</si>
  <si>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</si>
  <si>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</si>
  <si>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</si>
  <si>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</si>
  <si>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</si>
  <si>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</si>
  <si>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</si>
  <si>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</si>
  <si>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</si>
  <si>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</si>
  <si>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</si>
  <si>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</si>
  <si>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</si>
  <si>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</si>
  <si>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</si>
  <si>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</si>
  <si>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</si>
  <si>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</si>
  <si>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</si>
  <si>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</si>
  <si>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</si>
  <si>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</si>
  <si>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</si>
  <si>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</si>
  <si>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</si>
  <si>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</si>
  <si>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</si>
  <si>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</si>
  <si>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</si>
  <si>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</si>
  <si>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</si>
  <si>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</si>
  <si>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</si>
  <si>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</si>
  <si>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</si>
  <si>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</si>
  <si>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</si>
  <si>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</si>
  <si>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</si>
  <si>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</si>
  <si>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</si>
  <si>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</si>
  <si>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</si>
  <si>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</si>
  <si>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</si>
  <si>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</si>
  <si>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</si>
  <si>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</si>
  <si>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</si>
  <si>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</si>
  <si>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</si>
  <si>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</si>
  <si>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</si>
  <si>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</si>
  <si>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</si>
  <si>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</si>
  <si>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</si>
  <si>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</si>
  <si>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</si>
  <si>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</si>
  <si>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</si>
  <si>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</si>
  <si>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</si>
  <si>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</si>
  <si>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</si>
  <si>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</si>
  <si>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</si>
  <si>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</si>
  <si>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</si>
  <si>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</si>
  <si>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</si>
  <si>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</si>
  <si>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</si>
  <si>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</si>
  <si>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</si>
  <si>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</si>
  <si>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</si>
  <si>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</si>
  <si>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</si>
  <si>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</si>
  <si>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</si>
  <si>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</si>
  <si>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</si>
  <si>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</si>
  <si>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</si>
  <si>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</si>
  <si>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</si>
  <si>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</si>
  <si>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</si>
  <si>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</si>
  <si>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</si>
  <si>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</si>
  <si>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</si>
  <si>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</si>
  <si>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</si>
  <si>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</si>
  <si>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</si>
  <si>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</si>
  <si>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</si>
  <si>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</si>
  <si>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</si>
  <si>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</si>
  <si>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</si>
  <si>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</si>
  <si>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</si>
  <si>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</si>
  <si>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</si>
  <si>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</si>
  <si>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</si>
  <si>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</si>
  <si>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</si>
  <si>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</si>
  <si>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</si>
  <si>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</si>
  <si>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</si>
  <si>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</si>
  <si>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</si>
  <si>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</si>
  <si>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</si>
  <si>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</si>
  <si>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</si>
  <si>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</si>
  <si>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</si>
  <si>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</si>
  <si>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</si>
  <si>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</si>
  <si>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</si>
  <si>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</si>
  <si>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</si>
  <si>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</si>
  <si>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</si>
  <si>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</si>
  <si>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</si>
  <si>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</si>
  <si>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</si>
  <si>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</si>
  <si>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</si>
  <si>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</si>
  <si>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</si>
  <si>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</si>
  <si>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</si>
  <si>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</si>
  <si>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</si>
  <si>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</si>
  <si>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</si>
  <si>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</si>
  <si>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</si>
  <si>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</si>
  <si>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</si>
  <si>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</si>
  <si>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</si>
  <si>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</si>
  <si>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</si>
  <si>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</si>
  <si>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</si>
  <si>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</si>
  <si>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</si>
  <si>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</si>
  <si>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</si>
  <si>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</si>
  <si>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</si>
  <si>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</si>
  <si>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</si>
  <si>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</si>
  <si>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</si>
  <si>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</si>
  <si>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</si>
  <si>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</si>
  <si>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</si>
  <si>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</si>
  <si>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</si>
  <si>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</si>
  <si>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</si>
  <si>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</si>
  <si>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</si>
  <si>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</si>
  <si>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</si>
  <si>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</si>
  <si>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</si>
  <si>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</si>
  <si>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</si>
  <si>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</si>
  <si>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</si>
  <si>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</si>
  <si>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</si>
  <si>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</si>
  <si>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</si>
  <si>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</si>
  <si>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</si>
  <si>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</si>
  <si>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</si>
  <si>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</si>
  <si>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</si>
  <si>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</si>
  <si>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</si>
  <si>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</si>
  <si>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</si>
  <si>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</si>
  <si>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</si>
  <si>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</si>
  <si>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</si>
  <si>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</si>
  <si>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</si>
  <si>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</si>
  <si>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</si>
  <si>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</si>
  <si>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</si>
  <si>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</si>
  <si>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</si>
  <si>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</si>
  <si>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</si>
  <si>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</si>
  <si>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</si>
  <si>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</si>
  <si>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</si>
  <si>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</si>
  <si>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</si>
  <si>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</si>
  <si>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</si>
  <si>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</si>
  <si>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</si>
  <si>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</si>
  <si>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</si>
  <si>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</si>
  <si>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</si>
  <si>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</si>
  <si>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</si>
  <si>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</si>
  <si>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</si>
  <si>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</si>
  <si>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</si>
  <si>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</si>
  <si>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</si>
  <si>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</si>
  <si>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</si>
  <si>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</si>
  <si>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</si>
  <si>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</si>
  <si>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</si>
  <si>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</si>
  <si>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</si>
  <si>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</si>
  <si>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</si>
  <si>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</si>
  <si>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</si>
  <si>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</si>
  <si>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</si>
  <si>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</si>
  <si>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</si>
  <si>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</si>
  <si>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</si>
  <si>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</si>
  <si>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</si>
  <si>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</si>
  <si>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</si>
  <si>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</si>
  <si>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</si>
  <si>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</si>
  <si>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</si>
  <si>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</si>
  <si>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</si>
  <si>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</si>
  <si>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</si>
  <si>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</si>
  <si>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</si>
  <si>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</si>
  <si>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</si>
  <si>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</si>
  <si>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</si>
  <si>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</si>
  <si>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</si>
  <si>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</si>
  <si>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</si>
  <si>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</si>
  <si>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</si>
  <si>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</si>
  <si>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</si>
  <si>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</si>
  <si>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</si>
  <si>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</si>
  <si>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</si>
  <si>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</si>
  <si>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</si>
  <si>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</si>
  <si>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</si>
  <si>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</si>
  <si>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</si>
  <si>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</si>
  <si>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</si>
  <si>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</si>
  <si>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</si>
  <si>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</si>
  <si>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</si>
  <si>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</si>
  <si>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</si>
  <si>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</si>
  <si>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</si>
  <si>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</si>
  <si>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</si>
  <si>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</si>
  <si>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</si>
  <si>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</si>
  <si>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</si>
  <si>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</si>
  <si>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</si>
  <si>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</si>
  <si>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</si>
  <si>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</si>
  <si>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</si>
  <si>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</si>
  <si>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</si>
  <si>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</si>
  <si>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</si>
  <si>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</si>
  <si>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</si>
  <si>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</si>
  <si>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</si>
  <si>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</si>
  <si>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</si>
  <si>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</si>
  <si>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</si>
  <si>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</si>
  <si>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</si>
  <si>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</si>
  <si>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</si>
  <si>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</si>
  <si>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</si>
  <si>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</si>
  <si>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</si>
  <si>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</si>
  <si>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</si>
  <si>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</si>
  <si>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</si>
  <si>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</si>
  <si>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</si>
  <si>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</si>
  <si>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</si>
  <si>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</si>
  <si>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</si>
  <si>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</si>
  <si>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</si>
  <si>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</si>
  <si>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</si>
  <si>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</si>
  <si>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</si>
  <si>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</si>
  <si>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</si>
  <si>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</si>
  <si>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</si>
  <si>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</si>
  <si>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</si>
  <si>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</si>
  <si>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</si>
  <si>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</si>
  <si>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</si>
  <si>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</si>
  <si>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</si>
  <si>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</si>
  <si>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</si>
  <si>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</si>
  <si>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</si>
  <si>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</si>
  <si>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</si>
  <si>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</si>
  <si>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</si>
  <si>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</si>
  <si>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</si>
  <si>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</si>
  <si>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</si>
  <si>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</si>
  <si>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</si>
  <si>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</si>
  <si>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</si>
  <si>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</si>
  <si>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</si>
  <si>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</si>
  <si>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</si>
  <si>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</si>
  <si>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</si>
  <si>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</si>
  <si>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</si>
  <si>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</si>
  <si>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</si>
  <si>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</si>
  <si>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</si>
  <si>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</si>
  <si>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</si>
  <si>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</si>
  <si>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</si>
  <si>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</si>
  <si>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</si>
  <si>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</si>
  <si>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</si>
  <si>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</si>
  <si>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</si>
  <si>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</si>
  <si>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</si>
  <si>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</si>
  <si>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</si>
  <si>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</si>
  <si>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</si>
  <si>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</si>
  <si>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</si>
  <si>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</si>
  <si>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</si>
  <si>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</si>
  <si>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</si>
  <si>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</si>
  <si>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</si>
  <si>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</si>
  <si>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</si>
  <si>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</si>
  <si>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</si>
  <si>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</si>
  <si>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</si>
  <si>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</si>
  <si>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</si>
  <si>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</si>
  <si>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</si>
  <si>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</si>
  <si>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</si>
  <si>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</si>
  <si>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</si>
  <si>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</si>
  <si>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</si>
  <si>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</si>
  <si>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</si>
  <si>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</si>
  <si>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</si>
  <si>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</si>
  <si>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</si>
  <si>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</si>
  <si>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</si>
  <si>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</si>
  <si>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</si>
  <si>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</si>
  <si>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</si>
  <si>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</si>
  <si>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</si>
  <si>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</si>
  <si>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</si>
  <si>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</si>
  <si>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</si>
  <si>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</si>
  <si>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</si>
  <si>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</si>
  <si>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</si>
  <si>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</si>
  <si>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</si>
  <si>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</si>
  <si>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</si>
  <si>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</si>
  <si>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</si>
  <si>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</si>
  <si>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</si>
  <si>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</si>
  <si>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</si>
  <si>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</si>
  <si>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</si>
  <si>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</si>
  <si>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</si>
  <si>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</si>
  <si>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</si>
  <si>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</si>
  <si>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</si>
  <si>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</si>
  <si>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</si>
  <si>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</si>
  <si>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</si>
  <si>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</si>
  <si>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</si>
  <si>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</si>
  <si>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</si>
  <si>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</si>
  <si>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</si>
  <si>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</si>
  <si>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</si>
  <si>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</si>
  <si>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</si>
  <si>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</si>
  <si>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</si>
  <si>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</si>
  <si>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</si>
  <si>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</si>
  <si>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</si>
  <si>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</si>
  <si>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</si>
  <si>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</si>
  <si>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</si>
  <si>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</si>
  <si>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</si>
  <si>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</si>
  <si>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</si>
  <si>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</si>
  <si>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</si>
  <si>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</si>
  <si>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</si>
  <si>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</si>
  <si>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</si>
  <si>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</si>
  <si>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</si>
  <si>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</si>
  <si>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</si>
  <si>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</si>
  <si>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</si>
  <si>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</si>
  <si>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</si>
  <si>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</si>
  <si>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</si>
  <si>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</si>
  <si>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</si>
  <si>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</si>
  <si>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</si>
  <si>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</si>
  <si>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</si>
  <si>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</si>
  <si>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</si>
  <si>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</si>
  <si>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</si>
  <si>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</si>
  <si>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</si>
  <si>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</si>
  <si>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</si>
  <si>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</si>
  <si>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</si>
  <si>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</si>
  <si>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</si>
  <si>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</si>
  <si>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</si>
  <si>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</si>
  <si>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</si>
  <si>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</si>
  <si>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</si>
  <si>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</si>
  <si>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</si>
  <si>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</si>
  <si>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</si>
  <si>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</si>
  <si>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</si>
  <si>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</si>
  <si>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</si>
  <si>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</si>
  <si>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</si>
  <si>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</si>
  <si>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</si>
  <si>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</si>
  <si>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</si>
  <si>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</si>
  <si>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</si>
  <si>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</si>
  <si>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</si>
  <si>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</si>
  <si>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</si>
  <si>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</si>
  <si>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</si>
  <si>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</si>
  <si>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</si>
  <si>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</si>
  <si>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</si>
  <si>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</si>
  <si>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</si>
  <si>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</si>
  <si>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</si>
  <si>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</si>
  <si>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</si>
  <si>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</si>
  <si>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</si>
  <si>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</si>
  <si>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</si>
  <si>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</si>
  <si>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</si>
  <si>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</si>
  <si>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</si>
  <si>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</si>
  <si>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</si>
  <si>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</si>
  <si>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</si>
  <si>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</si>
  <si>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</si>
  <si>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</si>
  <si>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</si>
  <si>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</si>
  <si>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</si>
  <si>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</si>
  <si>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</si>
  <si>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</si>
  <si>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</si>
  <si>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</si>
  <si>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</si>
  <si>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</si>
  <si>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</si>
  <si>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</si>
  <si>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</si>
  <si>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</si>
  <si>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</si>
  <si>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</si>
  <si>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</si>
  <si>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</si>
  <si>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</si>
  <si>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</si>
  <si>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</si>
  <si>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</si>
  <si>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</si>
  <si>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</si>
  <si>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</si>
  <si>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</si>
  <si>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</si>
  <si>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</si>
  <si>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</si>
  <si>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</si>
  <si>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</si>
  <si>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</si>
  <si>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</si>
  <si>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</si>
  <si>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</si>
  <si>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</si>
  <si>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</si>
  <si>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</si>
  <si>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</si>
  <si>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</si>
  <si>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</si>
  <si>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</si>
  <si>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</si>
  <si>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</si>
  <si>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</si>
  <si>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</si>
  <si>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</si>
  <si>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</si>
  <si>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</si>
  <si>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</si>
  <si>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</si>
  <si>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</si>
  <si>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</si>
  <si>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</si>
  <si>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</si>
  <si>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</si>
  <si>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</si>
  <si>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</si>
  <si>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</si>
  <si>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</si>
  <si>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</si>
  <si>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</si>
  <si>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</si>
  <si>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</si>
  <si>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</si>
  <si>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</si>
  <si>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</si>
  <si>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</si>
  <si>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</si>
  <si>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</si>
  <si>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</si>
  <si>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</si>
  <si>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</si>
  <si>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</si>
  <si>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</si>
  <si>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</si>
  <si>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</si>
  <si>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</si>
  <si>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</si>
  <si>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</si>
  <si>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</si>
  <si>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</si>
  <si>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</si>
  <si>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</si>
  <si>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</si>
  <si>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</si>
  <si>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</si>
  <si>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</si>
  <si>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</si>
  <si>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</si>
  <si>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</si>
  <si>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</si>
  <si>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</si>
  <si>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</si>
  <si>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</si>
  <si>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</si>
  <si>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</si>
  <si>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</si>
  <si>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</si>
  <si>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</si>
  <si>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</si>
  <si>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</si>
  <si>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</si>
  <si>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</si>
  <si>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</si>
  <si>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</si>
  <si>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</si>
  <si>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</si>
  <si>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</si>
  <si>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</si>
  <si>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</si>
  <si>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</si>
  <si>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</si>
  <si>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</si>
  <si>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</si>
  <si>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</si>
  <si>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</si>
  <si>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</si>
  <si>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</si>
  <si>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</si>
  <si>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</si>
  <si>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</si>
  <si>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</si>
  <si>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</si>
  <si>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</si>
  <si>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</si>
  <si>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</si>
  <si>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</si>
  <si>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</si>
  <si>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</si>
  <si>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</si>
  <si>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</si>
  <si>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</si>
  <si>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</si>
  <si>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</si>
  <si>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</si>
  <si>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</si>
  <si>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</si>
  <si>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</si>
  <si>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</si>
  <si>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</si>
  <si>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</si>
  <si>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</si>
  <si>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</si>
  <si>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</si>
  <si>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</si>
  <si>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</si>
  <si>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</si>
  <si>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</si>
  <si>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</si>
  <si>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</si>
  <si>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</si>
  <si>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</si>
  <si>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</si>
  <si>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</si>
  <si>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</si>
  <si>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</si>
  <si>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</si>
  <si>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</si>
  <si>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</si>
  <si>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</si>
  <si>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</si>
  <si>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</si>
  <si>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</si>
  <si>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</si>
  <si>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</si>
  <si>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</si>
  <si>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</si>
  <si>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</si>
  <si>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</si>
  <si>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</si>
  <si>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</si>
  <si>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</si>
  <si>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</si>
  <si>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</si>
  <si>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</si>
  <si>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</si>
  <si>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</si>
  <si>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</si>
  <si>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</si>
  <si>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</si>
  <si>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</si>
  <si>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</si>
  <si>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</si>
  <si>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</si>
  <si>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</si>
  <si>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</si>
  <si>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</si>
  <si>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</si>
  <si>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</si>
  <si>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</si>
  <si>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</si>
  <si>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</si>
  <si>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</si>
  <si>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</si>
  <si>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</si>
  <si>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</si>
  <si>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</si>
  <si>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</si>
  <si>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</si>
  <si>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</si>
  <si>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</si>
  <si>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</si>
  <si>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</si>
  <si>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</si>
  <si>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</si>
  <si>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</si>
  <si>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</si>
  <si>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</si>
  <si>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</si>
  <si>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</si>
  <si>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</si>
  <si>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</si>
  <si>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</si>
  <si>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</si>
  <si>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</si>
  <si>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</si>
  <si>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</si>
  <si>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</si>
  <si>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</si>
  <si>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</si>
  <si>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</si>
  <si>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</si>
  <si>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</si>
  <si>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</si>
  <si>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</si>
  <si>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</si>
  <si>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</si>
  <si>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</si>
  <si>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</si>
  <si>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</si>
  <si>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</si>
  <si>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</si>
  <si>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</si>
  <si>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</si>
  <si>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</si>
  <si>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</si>
  <si>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</si>
  <si>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</si>
  <si>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</si>
  <si>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</si>
  <si>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</si>
  <si>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</si>
  <si>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</si>
  <si>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</si>
  <si>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</si>
  <si>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</si>
  <si>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</si>
  <si>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</si>
  <si>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</si>
  <si>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</si>
  <si>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</si>
  <si>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</si>
  <si>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</si>
  <si>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</si>
  <si>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</si>
  <si>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</si>
  <si>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</si>
  <si>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</si>
  <si>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</si>
  <si>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</si>
  <si>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</si>
  <si>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</si>
  <si>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</si>
  <si>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</si>
  <si>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</si>
  <si>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</si>
  <si>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</si>
  <si>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</si>
  <si>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</si>
  <si>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</si>
  <si>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</si>
  <si>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</si>
  <si>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</si>
  <si>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</si>
  <si>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</si>
  <si>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</si>
  <si>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</si>
  <si>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</si>
  <si>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</si>
  <si>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</si>
  <si>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</si>
  <si>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</si>
  <si>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</si>
  <si>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</si>
  <si>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</si>
  <si>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</si>
  <si>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</si>
  <si>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</si>
  <si>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</si>
  <si>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</si>
  <si>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</si>
  <si>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</si>
  <si>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</si>
  <si>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</si>
  <si>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</si>
  <si>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</si>
  <si>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</si>
  <si>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</si>
  <si>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</si>
  <si>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</si>
  <si>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</si>
  <si>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</si>
  <si>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</si>
  <si>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</si>
  <si>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</si>
  <si>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</si>
  <si>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</si>
  <si>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</si>
  <si>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</si>
  <si>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</si>
  <si>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</si>
  <si>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</si>
  <si>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</si>
  <si>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</si>
  <si>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</si>
  <si>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</si>
  <si>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</si>
  <si>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</si>
  <si>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</si>
  <si>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</si>
  <si>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</si>
  <si>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</si>
  <si>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</si>
  <si>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</si>
  <si>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</si>
  <si>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</si>
  <si>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</si>
  <si>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</si>
  <si>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</si>
  <si>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</si>
  <si>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</si>
  <si>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</si>
  <si>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</si>
  <si>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</si>
  <si>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</si>
  <si>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</si>
  <si>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</si>
  <si>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</si>
  <si>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</si>
  <si>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</si>
  <si>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</si>
  <si>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</si>
  <si>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</si>
  <si>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</si>
  <si>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</si>
  <si>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</si>
  <si>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</si>
  <si>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</si>
  <si>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</si>
  <si>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</si>
  <si>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</si>
  <si>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</si>
  <si>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</si>
  <si>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</si>
  <si>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</si>
  <si>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</si>
  <si>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</si>
  <si>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</si>
  <si>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</si>
  <si>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</si>
  <si>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</si>
  <si>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</si>
  <si>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</si>
  <si>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</si>
  <si>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</si>
  <si>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</si>
  <si>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</si>
  <si>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</si>
  <si>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</si>
  <si>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</si>
  <si>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</si>
  <si>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</si>
  <si>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</si>
  <si>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</si>
  <si>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</si>
  <si>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</si>
  <si>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</si>
  <si>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</si>
  <si>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</si>
  <si>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</si>
  <si>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</si>
  <si>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</si>
  <si>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</si>
  <si>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</si>
  <si>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</si>
  <si>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</si>
  <si>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</si>
  <si>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</si>
  <si>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</si>
  <si>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</si>
  <si>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</si>
  <si>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</si>
  <si>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</si>
  <si>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</si>
  <si>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</si>
  <si>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</si>
  <si>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</si>
  <si>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</si>
  <si>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</si>
  <si>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</si>
  <si>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</si>
  <si>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</si>
  <si>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</si>
  <si>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</si>
  <si>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</si>
  <si>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</si>
  <si>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</si>
  <si>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</si>
  <si>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</si>
  <si>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</si>
  <si>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</si>
  <si>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</si>
  <si>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</si>
  <si>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</si>
  <si>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</si>
  <si>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</si>
  <si>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</si>
  <si>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</si>
  <si>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</si>
  <si>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</si>
  <si>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</si>
  <si>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</si>
  <si>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</si>
  <si>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</si>
  <si>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</si>
  <si>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</si>
  <si>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</si>
  <si>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</si>
  <si>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</si>
  <si>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</si>
  <si>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</si>
  <si>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</si>
  <si>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</si>
  <si>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</si>
  <si>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</si>
  <si>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</si>
  <si>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</si>
  <si>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</si>
  <si>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</si>
  <si>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</si>
  <si>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</si>
  <si>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</si>
  <si>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</si>
  <si>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</si>
  <si>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</si>
  <si>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</si>
  <si>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</si>
  <si>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</si>
  <si>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</si>
  <si>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</si>
  <si>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</si>
  <si>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</si>
  <si>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</si>
  <si>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</si>
  <si>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</si>
  <si>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</si>
  <si>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</si>
  <si>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</si>
  <si>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</si>
  <si>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</si>
  <si>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</si>
  <si>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</si>
  <si>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</si>
  <si>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</si>
  <si>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</si>
  <si>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</si>
  <si>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</si>
  <si>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</si>
  <si>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</si>
  <si>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</si>
  <si>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</si>
  <si>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</si>
  <si>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</si>
  <si>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</si>
  <si>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</si>
  <si>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</si>
  <si>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</si>
  <si>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</si>
  <si>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</si>
  <si>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</si>
  <si>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</si>
  <si>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</si>
  <si>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</si>
  <si>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</si>
  <si>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</si>
  <si>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</si>
  <si>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</si>
  <si>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</si>
  <si>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</si>
  <si>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</si>
  <si>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</si>
  <si>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</si>
  <si>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</si>
  <si>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</si>
  <si>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</si>
  <si>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</si>
  <si>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</si>
  <si>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</si>
  <si>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</si>
  <si>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</si>
  <si>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</si>
  <si>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</si>
  <si>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</si>
  <si>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</si>
  <si>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</si>
  <si>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</si>
  <si>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</si>
  <si>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</si>
  <si>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</si>
  <si>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</si>
  <si>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</si>
  <si>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</si>
  <si>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</si>
  <si>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</si>
  <si>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</si>
  <si>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</si>
  <si>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</si>
  <si>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</si>
  <si>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</si>
  <si>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</si>
  <si>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</si>
  <si>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</si>
  <si>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</si>
  <si>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</si>
  <si>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</si>
  <si>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</si>
  <si>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</si>
  <si>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</si>
  <si>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</si>
  <si>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</si>
  <si>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</si>
  <si>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</si>
  <si>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</si>
  <si>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</si>
  <si>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</si>
  <si>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</si>
  <si>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</si>
  <si>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</si>
  <si>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</si>
  <si>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</si>
  <si>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</si>
  <si>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</si>
  <si>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</si>
  <si>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</si>
  <si>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</si>
  <si>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</si>
  <si>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</si>
  <si>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</si>
  <si>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</si>
  <si>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</si>
  <si>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</si>
  <si>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</si>
  <si>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</si>
  <si>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</si>
  <si>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</si>
  <si>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</si>
  <si>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</si>
  <si>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</si>
  <si>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</si>
  <si>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</si>
  <si>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</si>
  <si>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</si>
  <si>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</si>
  <si>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</si>
  <si>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</si>
  <si>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</si>
  <si>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</si>
  <si>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</si>
  <si>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</si>
  <si>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</si>
  <si>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</si>
  <si>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</si>
  <si>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</si>
  <si>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</si>
  <si>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</si>
  <si>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</si>
  <si>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</si>
  <si>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</si>
  <si>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</si>
  <si>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</si>
  <si>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</si>
  <si>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</si>
  <si>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</si>
  <si>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</si>
  <si>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</si>
  <si>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</si>
  <si>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</si>
  <si>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</si>
  <si>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</si>
  <si>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</si>
  <si>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</si>
  <si>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</si>
  <si>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</si>
  <si>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</si>
  <si>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</si>
  <si>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</si>
  <si>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</si>
  <si>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</si>
  <si>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</si>
  <si>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</si>
  <si>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</si>
  <si>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</si>
  <si>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</si>
  <si>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</si>
  <si>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</si>
  <si>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</si>
  <si>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</si>
  <si>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</si>
  <si>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</si>
  <si>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</si>
  <si>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</si>
  <si>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</si>
  <si>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</si>
  <si>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</si>
  <si>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</si>
  <si>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</si>
  <si>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</si>
  <si>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</si>
  <si>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</si>
  <si>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</si>
  <si>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</si>
  <si>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</si>
  <si>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</si>
  <si>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</si>
  <si>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</si>
  <si>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</si>
  <si>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</si>
  <si>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</si>
  <si>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</si>
  <si>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</si>
  <si>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</si>
  <si>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</si>
  <si>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</si>
  <si>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</si>
  <si>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</si>
  <si>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</si>
  <si>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</si>
  <si>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</si>
  <si>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</si>
  <si>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</si>
  <si>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</si>
  <si>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</si>
  <si>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</si>
  <si>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</si>
  <si>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</si>
  <si>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</si>
  <si>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</si>
  <si>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</si>
  <si>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</si>
  <si>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</si>
  <si>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</si>
  <si>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</si>
  <si>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</si>
  <si>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</si>
  <si>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</si>
  <si>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</si>
  <si>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</si>
  <si>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</si>
  <si>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</si>
  <si>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</si>
  <si>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</si>
  <si>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</si>
  <si>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</si>
  <si>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</si>
  <si>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</si>
  <si>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</si>
  <si>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</si>
  <si>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</si>
  <si>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</si>
  <si>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</si>
  <si>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</si>
  <si>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</si>
  <si>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</si>
  <si>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</si>
  <si>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</si>
  <si>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</si>
  <si>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</si>
  <si>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</si>
  <si>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</si>
  <si>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</si>
  <si>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</si>
  <si>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</si>
  <si>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</si>
  <si>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</si>
  <si>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</si>
  <si>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</si>
  <si>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</si>
  <si>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</si>
  <si>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</si>
  <si>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</si>
  <si>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</si>
  <si>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</si>
  <si>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</si>
  <si>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</si>
  <si>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</si>
  <si>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</si>
  <si>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</si>
  <si>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</si>
  <si>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</si>
  <si>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</si>
  <si>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</si>
  <si>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</si>
  <si>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</si>
  <si>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</si>
  <si>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</si>
  <si>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</si>
  <si>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</si>
  <si>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</si>
  <si>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</si>
  <si>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</si>
  <si>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</si>
  <si>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</si>
  <si>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</si>
  <si>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</si>
  <si>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</si>
  <si>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</si>
  <si>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</si>
  <si>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</si>
  <si>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</si>
  <si>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</si>
  <si>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</si>
  <si>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</si>
  <si>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</si>
  <si>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</si>
  <si>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</si>
  <si>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</si>
  <si>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</si>
  <si>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</si>
  <si>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</si>
  <si>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</si>
  <si>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</si>
  <si>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</si>
  <si>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</si>
  <si>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</si>
  <si>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</si>
  <si>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</si>
  <si>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</si>
  <si>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</si>
  <si>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</si>
  <si>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</si>
  <si>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</si>
  <si>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</si>
  <si>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</si>
  <si>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</si>
  <si>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</si>
  <si>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</si>
  <si>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</si>
  <si>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</si>
  <si>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</si>
  <si>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</si>
  <si>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</si>
  <si>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</si>
  <si>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</si>
  <si>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</si>
  <si>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</si>
  <si>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</si>
  <si>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</si>
  <si>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</si>
  <si>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</si>
  <si>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</si>
  <si>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</si>
  <si>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</si>
  <si>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</si>
  <si>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</si>
  <si>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</si>
  <si>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</si>
  <si>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</si>
  <si>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</si>
  <si>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</si>
  <si>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</si>
  <si>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</si>
  <si>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</si>
  <si>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</si>
  <si>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</si>
  <si>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</si>
  <si>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</si>
  <si>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</si>
  <si>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</si>
  <si>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</si>
  <si>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</si>
  <si>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</si>
  <si>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</si>
  <si>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</si>
  <si>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</si>
  <si>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</si>
  <si>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</si>
  <si>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</si>
  <si>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</si>
  <si>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</si>
  <si>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</si>
  <si>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</si>
  <si>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</si>
  <si>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</si>
  <si>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</si>
  <si>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</si>
  <si>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</si>
  <si>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</si>
  <si>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</si>
  <si>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</si>
  <si>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</si>
  <si>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</si>
  <si>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</si>
  <si>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</si>
  <si>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</si>
  <si>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</si>
  <si>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</si>
  <si>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</si>
  <si>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</si>
  <si>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</si>
  <si>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</si>
  <si>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</si>
  <si>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</si>
  <si>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</si>
  <si>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</si>
  <si>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</si>
  <si>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</si>
  <si>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</si>
  <si>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</si>
  <si>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</si>
  <si>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</si>
  <si>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</si>
  <si>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</si>
  <si>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</si>
  <si>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</si>
  <si>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</si>
  <si>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</si>
  <si>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</si>
  <si>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</si>
  <si>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</si>
  <si>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</si>
  <si>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</si>
  <si>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</si>
  <si>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</si>
  <si>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</si>
  <si>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</si>
  <si>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</si>
  <si>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</si>
  <si>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</si>
  <si>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</si>
  <si>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</si>
  <si>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</si>
  <si>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</si>
  <si>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</si>
  <si>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</si>
  <si>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</si>
  <si>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</si>
  <si>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</si>
  <si>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</si>
  <si>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</si>
  <si>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</si>
  <si>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</si>
  <si>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</si>
  <si>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</si>
  <si>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</si>
  <si>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</si>
  <si>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</si>
  <si>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</si>
  <si>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</si>
  <si>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</si>
  <si>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</si>
  <si>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</si>
  <si>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</si>
  <si>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</si>
  <si>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</si>
  <si>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</si>
  <si>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</si>
  <si>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</si>
  <si>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</si>
  <si>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</si>
  <si>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</si>
  <si>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</si>
  <si>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</si>
  <si>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</si>
  <si>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</si>
  <si>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</si>
  <si>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</si>
  <si>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</si>
  <si>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</si>
  <si>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</si>
  <si>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</si>
  <si>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</si>
  <si>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</si>
  <si>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</si>
  <si>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</si>
  <si>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</si>
  <si>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</si>
  <si>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</si>
  <si>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</si>
  <si>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</si>
  <si>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</si>
  <si>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</si>
  <si>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</si>
  <si>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</si>
  <si>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</si>
  <si>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</si>
  <si>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</si>
  <si>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</si>
  <si>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</si>
  <si>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</si>
  <si>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</si>
  <si>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</si>
  <si>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</si>
  <si>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</si>
  <si>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</si>
  <si>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</si>
  <si>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</si>
  <si>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</si>
  <si>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</si>
  <si>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</si>
  <si>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</si>
  <si>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</si>
  <si>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</si>
  <si>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</si>
  <si>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</si>
  <si>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</si>
  <si>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</si>
  <si>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</si>
  <si>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</si>
  <si>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</si>
  <si>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</si>
  <si>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</si>
  <si>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</si>
  <si>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</si>
  <si>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</si>
  <si>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</si>
  <si>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</si>
  <si>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</si>
  <si>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</si>
  <si>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</si>
  <si>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</si>
  <si>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</si>
  <si>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</si>
  <si>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</si>
  <si>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</si>
  <si>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</si>
  <si>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</si>
  <si>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</si>
  <si>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</si>
  <si>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</si>
  <si>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</si>
  <si>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</si>
  <si>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</si>
  <si>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</si>
  <si>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</si>
  <si>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</si>
  <si>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</si>
  <si>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</si>
  <si>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</si>
  <si>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</si>
  <si>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</si>
  <si>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</si>
  <si>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</si>
  <si>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</si>
  <si>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</si>
  <si>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</si>
  <si>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</si>
  <si>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</si>
  <si>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</si>
  <si>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</si>
  <si>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</si>
  <si>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</si>
  <si>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</si>
  <si>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</si>
  <si>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</si>
  <si>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</si>
  <si>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</si>
  <si>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</si>
  <si>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</si>
  <si>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</si>
  <si>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</si>
  <si>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</si>
  <si>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</si>
  <si>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</si>
  <si>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</si>
  <si>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</si>
  <si>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</si>
  <si>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</si>
  <si>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</si>
  <si>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</si>
  <si>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</si>
  <si>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</si>
  <si>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</si>
  <si>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</si>
  <si>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</si>
  <si>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</si>
  <si>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</si>
  <si>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</si>
  <si>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</si>
  <si>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</si>
  <si>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</si>
  <si>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</si>
  <si>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</si>
  <si>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</si>
  <si>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</si>
  <si>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</si>
  <si>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</si>
  <si>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</si>
  <si>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</si>
  <si>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</si>
  <si>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</si>
  <si>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</si>
  <si>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</si>
  <si>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</si>
  <si>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</si>
  <si>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</si>
  <si>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</si>
  <si>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</si>
  <si>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</si>
  <si>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</si>
  <si>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</si>
  <si>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</si>
  <si>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</si>
  <si>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</si>
  <si>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</si>
  <si>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</si>
  <si>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</si>
  <si>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</si>
  <si>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</si>
  <si>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</si>
  <si>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</si>
  <si>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</si>
  <si>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</si>
  <si>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</si>
  <si>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</si>
  <si>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</si>
  <si>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</si>
  <si>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</si>
  <si>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</si>
  <si>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</si>
  <si>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</si>
  <si>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</si>
  <si>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</si>
  <si>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</si>
  <si>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</si>
  <si>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</si>
  <si>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</si>
  <si>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</si>
  <si>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</si>
  <si>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</si>
  <si>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</si>
  <si>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</si>
  <si>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</si>
  <si>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</si>
  <si>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</si>
  <si>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</si>
  <si>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</si>
  <si>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</si>
  <si>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</si>
  <si>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</si>
  <si>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</si>
  <si>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</si>
  <si>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</si>
  <si>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</si>
  <si>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</si>
  <si>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</si>
  <si>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</si>
  <si>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</si>
  <si>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</si>
  <si>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</si>
  <si>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</si>
  <si>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</si>
  <si>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</si>
  <si>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</si>
  <si>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</si>
  <si>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</si>
  <si>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</si>
  <si>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</si>
  <si>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</si>
  <si>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</si>
  <si>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</si>
  <si>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</si>
  <si>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</si>
  <si>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</si>
  <si>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</si>
  <si>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</si>
  <si>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</si>
  <si>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</si>
  <si>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</si>
  <si>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</si>
  <si>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</si>
  <si>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</si>
  <si>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</si>
  <si>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</si>
  <si>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</si>
  <si>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</si>
  <si>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</si>
  <si>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</si>
  <si>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</si>
  <si>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</si>
  <si>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</si>
  <si>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</si>
  <si>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</si>
  <si>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</si>
  <si>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</si>
  <si>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</si>
  <si>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</si>
  <si>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</si>
  <si>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</si>
  <si>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</si>
  <si>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</si>
  <si>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</si>
  <si>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</si>
  <si>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</si>
  <si>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</si>
  <si>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</si>
  <si>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</si>
  <si>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</si>
  <si>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</si>
  <si>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</si>
  <si>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</si>
  <si>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</si>
  <si>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</si>
  <si>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</si>
  <si>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</si>
  <si>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</si>
  <si>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</si>
  <si>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</si>
  <si>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</si>
  <si>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</si>
  <si>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</si>
  <si>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</si>
  <si>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</si>
  <si>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</si>
  <si>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</si>
  <si>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</si>
  <si>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</si>
  <si>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</si>
  <si>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</si>
  <si>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</si>
  <si>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</si>
  <si>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</si>
  <si>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</si>
  <si>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</si>
  <si>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</si>
  <si>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</si>
  <si>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</si>
  <si>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</si>
  <si>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</si>
  <si>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</si>
  <si>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</si>
  <si>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</si>
  <si>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</si>
  <si>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</si>
  <si>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</si>
  <si>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</si>
  <si>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</si>
  <si>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</si>
  <si>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</si>
  <si>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</si>
  <si>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</si>
  <si>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</si>
  <si>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</si>
  <si>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</si>
  <si>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</si>
  <si>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</si>
  <si>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</si>
  <si>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</si>
  <si>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</si>
  <si>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</si>
  <si>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</si>
  <si>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</si>
  <si>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</si>
  <si>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</si>
  <si>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</si>
  <si>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</si>
  <si>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</si>
  <si>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</si>
  <si>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</si>
  <si>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</si>
  <si>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</si>
  <si>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</si>
  <si>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</si>
  <si>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</si>
  <si>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</si>
  <si>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</si>
  <si>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</si>
  <si>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</si>
  <si>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</si>
  <si>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</si>
  <si>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</si>
  <si>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</si>
  <si>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</si>
  <si>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</si>
  <si>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</si>
  <si>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</si>
  <si>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</si>
  <si>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</si>
  <si>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</si>
  <si>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</si>
  <si>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</si>
  <si>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</si>
  <si>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</si>
  <si>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</si>
  <si>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</si>
  <si>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</si>
  <si>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</si>
  <si>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</si>
  <si>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</si>
  <si>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</si>
  <si>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</si>
  <si>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</si>
  <si>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</si>
  <si>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</si>
  <si>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</si>
  <si>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</si>
  <si>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</si>
  <si>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</si>
  <si>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</si>
  <si>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</si>
  <si>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</si>
  <si>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</si>
  <si>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</si>
  <si>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</si>
  <si>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</si>
  <si>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</si>
  <si>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</si>
  <si>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</si>
  <si>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</si>
  <si>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</si>
  <si>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</si>
  <si>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</si>
  <si>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</si>
  <si>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</si>
  <si>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</si>
  <si>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</si>
  <si>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</si>
  <si>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</si>
  <si>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</si>
  <si>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</si>
  <si>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</si>
  <si>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</si>
  <si>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</si>
  <si>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</si>
  <si>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</si>
  <si>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</si>
  <si>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</si>
  <si>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</si>
  <si>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</si>
  <si>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</si>
  <si>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</si>
  <si>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</si>
  <si>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</si>
  <si>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</si>
  <si>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</si>
  <si>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</si>
  <si>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</si>
  <si>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</si>
  <si>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</si>
  <si>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</si>
  <si>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</si>
  <si>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</si>
  <si>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</si>
  <si>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</si>
  <si>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</si>
  <si>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</si>
  <si>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</si>
  <si>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</si>
  <si>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</si>
  <si>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</si>
  <si>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</si>
  <si>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</si>
  <si>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</si>
  <si>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</si>
  <si>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</si>
  <si>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</si>
  <si>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</si>
  <si>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</si>
  <si>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</si>
  <si>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</si>
  <si>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</si>
  <si>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</si>
  <si>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</si>
  <si>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</si>
  <si>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</si>
  <si>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</si>
  <si>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</si>
  <si>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</si>
  <si>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</si>
  <si>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</si>
  <si>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</si>
  <si>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</si>
  <si>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</si>
  <si>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</si>
  <si>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</si>
  <si>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</si>
  <si>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</si>
  <si>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</si>
  <si>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</si>
  <si>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</si>
  <si>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</si>
  <si>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</si>
  <si>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</si>
  <si>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</si>
  <si>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</si>
  <si>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</si>
  <si>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</si>
  <si>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</si>
  <si>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</si>
  <si>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</si>
  <si>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</si>
  <si>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</si>
  <si>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</si>
  <si>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</si>
  <si>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</si>
  <si>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</si>
  <si>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</si>
  <si>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</si>
  <si>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</si>
  <si>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</si>
  <si>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</si>
  <si>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</si>
  <si>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</si>
  <si>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</si>
  <si>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</si>
  <si>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</si>
  <si>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</si>
  <si>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</si>
  <si>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</si>
  <si>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</si>
  <si>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</si>
  <si>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</si>
  <si>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</si>
  <si>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</si>
  <si>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</si>
  <si>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</si>
  <si>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</si>
  <si>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</si>
  <si>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</si>
  <si>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</si>
  <si>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</si>
  <si>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</si>
  <si>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</si>
  <si>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</si>
  <si>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</si>
  <si>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</si>
  <si>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</si>
  <si>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</si>
  <si>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</si>
  <si>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</si>
  <si>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</si>
  <si>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</si>
  <si>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</si>
  <si>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</si>
  <si>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</si>
  <si>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</si>
  <si>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</si>
  <si>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</si>
  <si>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</si>
  <si>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</si>
  <si>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</si>
  <si>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</si>
  <si>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</si>
  <si>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</si>
  <si>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</si>
  <si>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</si>
  <si>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</si>
  <si>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</si>
  <si>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</si>
  <si>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</si>
  <si>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</si>
  <si>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</si>
  <si>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</si>
  <si>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</si>
  <si>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</si>
  <si>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</si>
  <si>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</si>
  <si>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</si>
  <si>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</si>
  <si>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</si>
  <si>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</si>
  <si>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</si>
  <si>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</si>
  <si>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</si>
  <si>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</si>
  <si>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</si>
  <si>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</si>
  <si>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</si>
  <si>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</si>
  <si>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</si>
  <si>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</si>
  <si>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</si>
  <si>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</si>
  <si>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</si>
  <si>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</si>
  <si>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</si>
  <si>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</si>
  <si>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</si>
  <si>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</si>
  <si>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</si>
  <si>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</si>
  <si>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</si>
  <si>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</si>
  <si>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</si>
  <si>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</si>
  <si>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</si>
  <si>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</si>
  <si>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</si>
  <si>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</si>
  <si>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</si>
  <si>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</si>
  <si>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</si>
  <si>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</si>
  <si>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</si>
  <si>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</si>
  <si>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</si>
  <si>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</si>
  <si>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</si>
  <si>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</si>
  <si>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</si>
  <si>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</si>
  <si>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</si>
  <si>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</si>
  <si>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</si>
  <si>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</si>
  <si>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</si>
  <si>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</si>
  <si>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</si>
  <si>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</si>
  <si>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</si>
  <si>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</si>
  <si>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</si>
  <si>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</si>
  <si>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</si>
  <si>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</si>
  <si>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</si>
  <si>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</si>
  <si>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</si>
  <si>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</si>
  <si>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</si>
  <si>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</si>
  <si>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</si>
  <si>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</si>
  <si>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</si>
  <si>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</si>
  <si>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</si>
  <si>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</si>
  <si>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</si>
  <si>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</si>
  <si>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</si>
  <si>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</si>
  <si>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</si>
  <si>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</si>
  <si>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</si>
  <si>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</si>
  <si>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</si>
  <si>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</si>
  <si>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</si>
  <si>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</si>
  <si>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</si>
  <si>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</si>
  <si>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</si>
  <si>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</si>
  <si>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</si>
  <si>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</si>
  <si>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</si>
  <si>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</si>
  <si>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</si>
  <si>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</si>
  <si>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</si>
  <si>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</si>
  <si>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</si>
  <si>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</si>
  <si>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</si>
  <si>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</si>
  <si>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</si>
  <si>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</si>
  <si>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</si>
  <si>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</si>
  <si>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</si>
  <si>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</si>
  <si>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</si>
  <si>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</si>
  <si>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</si>
  <si>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</si>
  <si>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</si>
  <si>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</si>
  <si>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</si>
  <si>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</si>
  <si>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</si>
  <si>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</si>
  <si>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</si>
  <si>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</si>
  <si>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</si>
  <si>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</si>
  <si>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</si>
  <si>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</si>
  <si>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</si>
  <si>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</si>
  <si>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</si>
  <si>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</si>
  <si>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</si>
  <si>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</si>
  <si>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</si>
  <si>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</si>
  <si>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</si>
  <si>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</si>
  <si>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</si>
  <si>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</si>
  <si>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</si>
  <si>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</si>
  <si>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</si>
  <si>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</si>
  <si>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</si>
  <si>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</si>
  <si>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</si>
  <si>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</si>
  <si>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</si>
  <si>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</si>
  <si>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</si>
  <si>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</si>
  <si>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</si>
  <si>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</si>
  <si>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</si>
  <si>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</si>
  <si>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</si>
  <si>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</si>
  <si>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</si>
  <si>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</si>
  <si>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</si>
  <si>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</si>
  <si>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</si>
  <si>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</si>
  <si>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</si>
  <si>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</si>
  <si>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</si>
  <si>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</si>
  <si>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</si>
  <si>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</si>
  <si>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</si>
  <si>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</si>
  <si>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</si>
  <si>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</si>
  <si>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</si>
  <si>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</si>
  <si>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</si>
  <si>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</si>
  <si>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</si>
  <si>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</si>
  <si>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</si>
  <si>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</si>
  <si>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</si>
  <si>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</si>
  <si>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</si>
  <si>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</si>
  <si>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</si>
  <si>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</si>
  <si>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</si>
  <si>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</si>
  <si>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</si>
  <si>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</si>
  <si>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</si>
  <si>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</si>
  <si>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</si>
  <si>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</si>
  <si>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</si>
  <si>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</si>
  <si>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</si>
  <si>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</si>
  <si>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</si>
  <si>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</si>
  <si>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</si>
  <si>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</si>
  <si>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</si>
  <si>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</si>
  <si>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</si>
  <si>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</si>
  <si>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</si>
  <si>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</si>
  <si>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</si>
  <si>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</si>
  <si>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</si>
  <si>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</si>
  <si>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</si>
  <si>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</si>
  <si>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</si>
  <si>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</si>
  <si>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</si>
  <si>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</si>
  <si>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</si>
  <si>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</si>
  <si>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</si>
  <si>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</si>
  <si>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</si>
  <si>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</si>
  <si>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</si>
  <si>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</si>
  <si>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</si>
  <si>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</si>
  <si>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</si>
  <si>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</si>
  <si>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</si>
  <si>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</si>
  <si>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</si>
  <si>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</si>
  <si>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</si>
  <si>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</si>
  <si>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</si>
  <si>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</si>
  <si>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</si>
  <si>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</si>
  <si>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</si>
  <si>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</si>
  <si>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</si>
  <si>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</si>
  <si>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</si>
  <si>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</si>
  <si>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</si>
  <si>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</si>
  <si>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</si>
  <si>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</si>
  <si>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</si>
  <si>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</si>
  <si>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</si>
  <si>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</si>
  <si>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</si>
  <si>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</si>
  <si>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</si>
  <si>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</si>
  <si>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</si>
  <si>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</si>
  <si>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</si>
  <si>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</si>
  <si>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</si>
  <si>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</si>
  <si>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</si>
  <si>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</si>
  <si>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</si>
  <si>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</si>
  <si>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</si>
  <si>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</si>
  <si>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</si>
  <si>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</si>
  <si>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</si>
  <si>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</si>
  <si>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</si>
  <si>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</si>
  <si>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</si>
  <si>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</si>
  <si>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</si>
  <si>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</si>
  <si>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</si>
  <si>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</si>
  <si>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</si>
  <si>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</si>
  <si>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</si>
  <si>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</si>
  <si>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</si>
  <si>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</si>
  <si>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</si>
  <si>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</si>
  <si>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</si>
  <si>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</si>
  <si>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</si>
  <si>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</si>
  <si>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</si>
  <si>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</si>
  <si>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</si>
  <si>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</si>
  <si>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</si>
  <si>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</si>
  <si>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</si>
  <si>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</si>
  <si>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</si>
  <si>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</si>
  <si>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</si>
  <si>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</si>
  <si>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</si>
  <si>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</si>
  <si>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</si>
  <si>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</si>
  <si>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</si>
  <si>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</si>
  <si>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</si>
  <si>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</si>
  <si>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</si>
  <si>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</si>
  <si>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</si>
  <si>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</si>
  <si>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</si>
  <si>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</si>
  <si>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</si>
  <si>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</si>
  <si>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</si>
  <si>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</si>
  <si>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</si>
  <si>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</si>
  <si>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</si>
  <si>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</si>
  <si>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</si>
  <si>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</si>
  <si>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</si>
  <si>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</si>
  <si>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</si>
  <si>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</si>
  <si>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</si>
  <si>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</si>
  <si>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</si>
  <si>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</si>
  <si>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</si>
  <si>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</si>
  <si>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</si>
  <si>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</si>
  <si>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</si>
  <si>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</si>
  <si>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</si>
  <si>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</si>
  <si>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</si>
  <si>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</si>
  <si>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</si>
  <si>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</si>
  <si>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</si>
  <si>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</si>
  <si>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</si>
  <si>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</si>
  <si>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</si>
  <si>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</si>
  <si>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</si>
  <si>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</si>
  <si>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</si>
  <si>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</si>
  <si>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</si>
  <si>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</si>
  <si>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</si>
  <si>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</si>
  <si>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</si>
  <si>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</si>
  <si>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</si>
  <si>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</si>
  <si>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</si>
  <si>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</si>
  <si>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</si>
  <si>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</si>
  <si>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</si>
  <si>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</si>
  <si>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</si>
  <si>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</si>
  <si>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</si>
  <si>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</si>
  <si>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</si>
  <si>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</si>
  <si>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</si>
  <si>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</si>
  <si>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</si>
  <si>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</si>
  <si>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</si>
  <si>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</si>
  <si>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</si>
  <si>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</si>
  <si>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</si>
  <si>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</si>
  <si>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</si>
  <si>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</si>
  <si>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</si>
  <si>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</si>
  <si>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</si>
  <si>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</si>
  <si>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</si>
  <si>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</si>
  <si>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</si>
  <si>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</si>
  <si>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</si>
  <si>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</si>
  <si>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</si>
  <si>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</si>
  <si>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</si>
  <si>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</si>
  <si>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</si>
  <si>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</si>
  <si>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</si>
  <si>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</si>
  <si>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</si>
  <si>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</si>
  <si>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</si>
  <si>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</si>
  <si>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</si>
  <si>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</si>
  <si>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</si>
  <si>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</si>
  <si>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</si>
  <si>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</si>
  <si>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</si>
  <si>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</si>
  <si>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</si>
  <si>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</si>
  <si>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</si>
  <si>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</si>
  <si>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</si>
  <si>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</si>
  <si>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</si>
  <si>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</si>
  <si>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</si>
  <si>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</si>
  <si>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</si>
  <si>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</si>
  <si>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</si>
  <si>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</si>
  <si>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</si>
  <si>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</si>
  <si>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</si>
  <si>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</si>
  <si>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</si>
  <si>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</si>
  <si>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</si>
  <si>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</si>
  <si>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</si>
  <si>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</si>
  <si>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</si>
  <si>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</si>
  <si>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</si>
  <si>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</si>
  <si>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</si>
  <si>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</si>
  <si>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</si>
  <si>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</si>
  <si>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</si>
  <si>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</si>
  <si>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</si>
  <si>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</si>
  <si>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</si>
  <si>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</si>
  <si>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</si>
  <si>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</si>
  <si>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</si>
  <si>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</si>
  <si>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</si>
  <si>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</si>
  <si>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</si>
  <si>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</si>
  <si>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</si>
  <si>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</si>
  <si>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</si>
  <si>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</si>
  <si>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</si>
  <si>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</si>
  <si>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</si>
  <si>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</si>
  <si>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</si>
  <si>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</si>
  <si>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</si>
  <si>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</si>
  <si>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</si>
  <si>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</si>
  <si>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</si>
  <si>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</si>
  <si>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</si>
  <si>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</si>
  <si>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</si>
  <si>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</si>
  <si>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</si>
  <si>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</si>
  <si>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</si>
  <si>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</si>
  <si>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</si>
  <si>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</si>
  <si>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</si>
  <si>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</si>
  <si>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</si>
  <si>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</si>
  <si>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</si>
  <si>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</si>
  <si>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</si>
  <si>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</si>
  <si>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</si>
  <si>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</si>
  <si>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</si>
  <si>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</si>
  <si>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</si>
  <si>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</si>
  <si>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</si>
  <si>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</si>
  <si>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</si>
  <si>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</si>
  <si>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</si>
  <si>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</si>
  <si>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</si>
  <si>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</si>
  <si>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</si>
  <si>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</si>
  <si>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</si>
  <si>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</si>
  <si>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</si>
  <si>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</si>
  <si>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</si>
  <si>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</si>
  <si>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</si>
  <si>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</si>
  <si>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</si>
  <si>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</si>
  <si>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</si>
  <si>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</si>
  <si>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</si>
  <si>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</si>
  <si>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</si>
  <si>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</si>
  <si>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</si>
  <si>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</si>
  <si>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</si>
  <si>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</si>
  <si>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</si>
  <si>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</si>
  <si>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</si>
  <si>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</si>
  <si>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</si>
  <si>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</si>
  <si>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</si>
  <si>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</si>
  <si>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</si>
  <si>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</si>
  <si>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</si>
  <si>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</si>
  <si>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</si>
  <si>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</si>
  <si>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</si>
  <si>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</si>
  <si>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</si>
  <si>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</si>
  <si>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</si>
  <si>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</si>
  <si>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</si>
  <si>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</si>
  <si>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</si>
  <si>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</si>
  <si>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</si>
  <si>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</si>
  <si>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</si>
  <si>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</si>
  <si>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</si>
  <si>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</si>
  <si>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</si>
  <si>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</si>
  <si>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</si>
  <si>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</si>
  <si>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</si>
  <si>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</si>
  <si>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</si>
  <si>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</si>
  <si>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</si>
  <si>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</si>
  <si>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</si>
  <si>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</si>
  <si>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</si>
  <si>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</si>
  <si>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</si>
  <si>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</si>
  <si>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</si>
  <si>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</si>
  <si>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</si>
  <si>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</si>
  <si>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</si>
  <si>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</si>
  <si>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</si>
  <si>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</si>
  <si>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</si>
  <si>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</si>
  <si>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</si>
  <si>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</si>
  <si>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</si>
  <si>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</si>
  <si>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</si>
  <si>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</si>
  <si>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</si>
  <si>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</si>
  <si>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</si>
  <si>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</si>
  <si>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</si>
  <si>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</si>
  <si>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</si>
  <si>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</si>
  <si>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</si>
  <si>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</si>
  <si>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</si>
  <si>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</si>
  <si>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</si>
  <si>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</si>
  <si>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</si>
  <si>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</si>
  <si>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</si>
  <si>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</si>
  <si>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</si>
  <si>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</si>
  <si>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</si>
  <si>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</si>
  <si>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</si>
  <si>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</si>
  <si>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</si>
  <si>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</si>
  <si>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</si>
  <si>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</si>
  <si>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</si>
  <si>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</si>
  <si>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</si>
  <si>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</si>
  <si>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</si>
  <si>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</si>
  <si>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</si>
  <si>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</si>
  <si>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</si>
  <si>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</si>
  <si>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</si>
  <si>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</si>
  <si>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</si>
  <si>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</si>
  <si>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</si>
  <si>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</si>
  <si>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</si>
  <si>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</si>
  <si>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</si>
  <si>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</si>
  <si>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</si>
  <si>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</si>
  <si>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</si>
  <si>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</si>
  <si>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</si>
  <si>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</si>
  <si>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</si>
  <si>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</si>
  <si>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</si>
  <si>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</si>
  <si>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</si>
  <si>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</si>
  <si>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</si>
  <si>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</si>
  <si>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</si>
  <si>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</si>
  <si>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</si>
  <si>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</si>
  <si>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</si>
  <si>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</si>
  <si>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</si>
  <si>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</si>
  <si>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</si>
  <si>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</si>
  <si>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</si>
  <si>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</si>
  <si>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</si>
  <si>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</si>
  <si>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</si>
  <si>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</si>
  <si>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</si>
  <si>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</si>
  <si>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</si>
  <si>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</si>
  <si>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</si>
  <si>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</si>
  <si>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</si>
  <si>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</si>
  <si>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</si>
  <si>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</si>
  <si>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</si>
  <si>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</si>
  <si>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</si>
  <si>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</si>
  <si>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</si>
  <si>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</si>
  <si>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</si>
  <si>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</si>
  <si>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</si>
  <si>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</si>
  <si>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</si>
  <si>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</si>
  <si>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</si>
  <si>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</si>
  <si>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</si>
  <si>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</si>
  <si>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</si>
  <si>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</si>
  <si>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</si>
  <si>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</si>
  <si>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</si>
  <si>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</si>
  <si>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</si>
  <si>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</si>
  <si>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</si>
  <si>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</si>
  <si>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</si>
  <si>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</si>
  <si>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</si>
  <si>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</si>
  <si>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</si>
  <si>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</si>
  <si>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</si>
  <si>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</si>
  <si>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</si>
  <si>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</si>
  <si>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</si>
  <si>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</si>
  <si>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</si>
  <si>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</si>
  <si>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</si>
  <si>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</si>
  <si>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</si>
  <si>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</si>
  <si>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</si>
  <si>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</si>
  <si>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</si>
  <si>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</si>
  <si>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</si>
  <si>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</si>
  <si>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</si>
  <si>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</si>
  <si>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</si>
  <si>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</si>
  <si>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</si>
  <si>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</si>
  <si>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</si>
  <si>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</si>
  <si>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</si>
  <si>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</si>
  <si>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</si>
  <si>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</si>
  <si>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</si>
  <si>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</si>
  <si>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</si>
  <si>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</si>
  <si>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</si>
  <si>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</si>
  <si>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</si>
  <si>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</si>
  <si>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</si>
  <si>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</si>
  <si>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</si>
  <si>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</si>
  <si>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</si>
  <si>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</si>
  <si>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</si>
  <si>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</si>
  <si>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</si>
  <si>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</si>
  <si>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</si>
  <si>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</si>
  <si>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</si>
  <si>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</si>
  <si>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</si>
  <si>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</si>
  <si>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</si>
  <si>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</si>
  <si>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</si>
  <si>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</si>
  <si>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</si>
  <si>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</si>
  <si>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</si>
  <si>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</si>
  <si>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</si>
  <si>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</si>
  <si>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</si>
  <si>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</si>
  <si>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</si>
  <si>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</si>
  <si>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</si>
  <si>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</si>
  <si>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</si>
  <si>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</si>
  <si>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</si>
  <si>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</si>
  <si>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</si>
  <si>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</si>
  <si>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</si>
  <si>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</si>
  <si>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</si>
  <si>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</si>
  <si>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</si>
  <si>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</si>
  <si>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</si>
  <si>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</si>
  <si>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</si>
  <si>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</si>
  <si>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</si>
  <si>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</si>
  <si>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</si>
  <si>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</si>
  <si>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</si>
  <si>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</si>
  <si>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</si>
  <si>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</si>
  <si>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</si>
  <si>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</si>
  <si>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</si>
  <si>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</si>
  <si>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</si>
  <si>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</si>
  <si>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</si>
  <si>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</si>
  <si>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</si>
  <si>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</si>
  <si>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</si>
  <si>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</si>
  <si>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</si>
  <si>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</si>
  <si>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</si>
  <si>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</si>
  <si>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</si>
  <si>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</si>
  <si>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</si>
  <si>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</si>
  <si>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</si>
  <si>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</si>
  <si>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</si>
  <si>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</si>
  <si>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</si>
  <si>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</si>
  <si>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</si>
  <si>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</si>
  <si>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</si>
  <si>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</si>
  <si>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</si>
  <si>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</si>
  <si>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</si>
  <si>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</si>
  <si>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</si>
  <si>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</si>
  <si>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</si>
  <si>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</si>
  <si>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</si>
  <si>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</si>
  <si>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</si>
  <si>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</si>
  <si>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</si>
  <si>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</si>
  <si>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</si>
  <si>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</si>
  <si>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</si>
  <si>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</si>
  <si>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</si>
  <si>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</si>
  <si>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</si>
  <si>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</si>
  <si>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</si>
  <si>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</si>
  <si>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</si>
  <si>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</si>
  <si>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</si>
  <si>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</si>
  <si>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</si>
  <si>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</si>
  <si>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</si>
  <si>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</si>
  <si>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</si>
  <si>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</si>
  <si>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</si>
  <si>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</si>
  <si>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</si>
  <si>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</si>
  <si>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</si>
  <si>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</si>
  <si>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</si>
  <si>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</si>
  <si>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</si>
  <si>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</si>
  <si>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</si>
  <si>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</si>
  <si>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</si>
  <si>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</si>
  <si>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</si>
  <si>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</si>
  <si>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</si>
  <si>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</si>
  <si>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</si>
  <si>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</si>
  <si>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</si>
  <si>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</si>
  <si>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</si>
  <si>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</si>
  <si>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</si>
  <si>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</si>
  <si>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</si>
  <si>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</si>
  <si>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</si>
  <si>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</si>
  <si>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</si>
  <si>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</si>
  <si>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</si>
  <si>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</si>
  <si>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</si>
  <si>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</si>
  <si>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</si>
  <si>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</si>
  <si>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</si>
  <si>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</si>
  <si>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</si>
  <si>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</si>
  <si>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</si>
  <si>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</si>
  <si>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</si>
  <si>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</si>
  <si>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</si>
  <si>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</si>
  <si>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</si>
  <si>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</si>
  <si>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</si>
  <si>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</si>
  <si>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</si>
  <si>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</si>
  <si>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</si>
  <si>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</si>
  <si>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</si>
  <si>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</si>
  <si>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</si>
  <si>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</si>
  <si>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</si>
  <si>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</si>
  <si>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</si>
  <si>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</si>
  <si>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</si>
  <si>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</si>
  <si>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</si>
  <si>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</si>
  <si>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</si>
  <si>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</si>
  <si>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</si>
  <si>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</si>
  <si>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</si>
  <si>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</si>
  <si>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</si>
  <si>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</si>
  <si>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</si>
  <si>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</si>
  <si>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</si>
  <si>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</si>
  <si>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</si>
  <si>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</si>
  <si>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</si>
  <si>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</si>
  <si>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</si>
  <si>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</si>
  <si>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</si>
  <si>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</si>
  <si>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</si>
  <si>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</si>
  <si>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</si>
  <si>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</si>
  <si>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</si>
  <si>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</si>
  <si>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</si>
  <si>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</si>
  <si>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</si>
  <si>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</si>
  <si>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</si>
  <si>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</si>
  <si>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</si>
  <si>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</si>
  <si>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</si>
  <si>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</si>
  <si>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</si>
  <si>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</si>
  <si>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</si>
  <si>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</si>
  <si>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</si>
  <si>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</si>
  <si>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</si>
  <si>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</si>
  <si>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</si>
  <si>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</si>
  <si>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</si>
  <si>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</si>
  <si>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</si>
  <si>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</si>
  <si>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</si>
  <si>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</si>
  <si>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</si>
  <si>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</si>
  <si>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</si>
  <si>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</si>
  <si>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</si>
  <si>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</si>
  <si>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</si>
  <si>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</si>
  <si>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</si>
  <si>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</si>
  <si>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</si>
  <si>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</si>
  <si>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</si>
  <si>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</si>
  <si>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</si>
  <si>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</si>
  <si>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</si>
  <si>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</si>
  <si>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</si>
  <si>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</si>
  <si>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</si>
  <si>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</si>
  <si>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</si>
  <si>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</si>
  <si>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</si>
  <si>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</si>
  <si>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</si>
  <si>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</si>
  <si>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</si>
  <si>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</si>
  <si>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</si>
  <si>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</si>
  <si>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</si>
  <si>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</si>
  <si>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</si>
  <si>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</si>
  <si>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</si>
  <si>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</si>
  <si>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</si>
  <si>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</si>
  <si>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</si>
  <si>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</si>
  <si>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</si>
  <si>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</si>
  <si>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</si>
  <si>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</si>
  <si>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</si>
  <si>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</si>
  <si>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</si>
  <si>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</si>
  <si>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</si>
  <si>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</si>
  <si>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</si>
  <si>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</si>
  <si>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</si>
  <si>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</si>
  <si>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</si>
  <si>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</si>
  <si>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</si>
  <si>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</si>
  <si>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</si>
  <si>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</si>
  <si>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</si>
  <si>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</si>
  <si>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</si>
  <si>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</si>
  <si>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</si>
  <si>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</si>
  <si>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</si>
  <si>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</si>
  <si>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</si>
  <si>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</si>
  <si>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</si>
  <si>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</si>
  <si>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</si>
  <si>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</si>
  <si>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</si>
  <si>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</si>
  <si>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</si>
  <si>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</si>
  <si>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</si>
  <si>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</si>
  <si>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</si>
  <si>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</si>
  <si>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</si>
  <si>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</si>
  <si>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</si>
  <si>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</si>
  <si>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</si>
  <si>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</si>
  <si>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</si>
  <si>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</si>
  <si>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</si>
  <si>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</si>
  <si>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</si>
  <si>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</si>
  <si>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</si>
  <si>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</si>
  <si>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</si>
  <si>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</si>
  <si>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</si>
  <si>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</si>
  <si>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</si>
  <si>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</si>
  <si>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</si>
  <si>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</si>
  <si>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</si>
  <si>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</si>
  <si>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</si>
  <si>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</si>
  <si>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</si>
  <si>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</si>
  <si>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</si>
  <si>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</si>
  <si>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</si>
  <si>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</si>
  <si>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</si>
  <si>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</si>
  <si>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</si>
  <si>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</si>
  <si>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</si>
  <si>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</si>
  <si>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</si>
  <si>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</si>
  <si>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</si>
  <si>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</si>
  <si>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</si>
  <si>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</si>
  <si>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</si>
  <si>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</si>
  <si>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</si>
  <si>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</si>
  <si>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</si>
  <si>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</si>
  <si>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</si>
  <si>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</si>
  <si>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</si>
  <si>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</si>
  <si>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</si>
  <si>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</si>
  <si>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</si>
  <si>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</si>
  <si>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</si>
  <si>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</si>
  <si>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</si>
  <si>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</si>
  <si>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</si>
  <si>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</si>
  <si>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</si>
  <si>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</si>
  <si>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</si>
  <si>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</si>
  <si>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</si>
  <si>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</si>
  <si>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</si>
  <si>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</si>
  <si>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</si>
  <si>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</si>
  <si>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</si>
  <si>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</si>
  <si>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</si>
  <si>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</si>
  <si>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</si>
  <si>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</si>
  <si>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</si>
  <si>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</si>
  <si>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</si>
  <si>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</si>
  <si>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</si>
  <si>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</si>
  <si>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</si>
  <si>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</si>
  <si>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</si>
  <si>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</si>
  <si>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</si>
  <si>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</si>
  <si>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</si>
  <si>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</si>
  <si>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</si>
  <si>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</si>
  <si>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</si>
  <si>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</si>
  <si>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</si>
  <si>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</si>
  <si>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</si>
  <si>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</si>
  <si>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</si>
  <si>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</si>
  <si>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</si>
  <si>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</si>
  <si>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</si>
  <si>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</si>
  <si>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</si>
  <si>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</si>
  <si>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</si>
  <si>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</si>
  <si>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</si>
  <si>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</si>
  <si>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</si>
  <si>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</si>
  <si>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</si>
  <si>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</si>
  <si>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</si>
  <si>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</si>
  <si>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</si>
  <si>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</si>
  <si>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</si>
  <si>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</si>
  <si>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</si>
  <si>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</si>
  <si>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</si>
  <si>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</si>
  <si>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</si>
  <si>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</si>
  <si>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</si>
  <si>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</si>
  <si>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</si>
  <si>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</si>
  <si>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</si>
  <si>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</si>
  <si>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</si>
  <si>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</si>
  <si>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</si>
  <si>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</si>
  <si>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</si>
  <si>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</si>
  <si>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</si>
  <si>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</si>
  <si>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</si>
  <si>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</si>
  <si>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</si>
  <si>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</si>
  <si>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</si>
  <si>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</si>
  <si>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</si>
  <si>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</si>
  <si>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</si>
  <si>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</si>
  <si>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</si>
  <si>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</si>
  <si>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</si>
  <si>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</si>
  <si>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</si>
  <si>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</si>
  <si>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</si>
  <si>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</si>
  <si>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</si>
  <si>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</si>
  <si>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</si>
  <si>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</si>
  <si>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</si>
  <si>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</si>
  <si>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</si>
  <si>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</si>
  <si>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</si>
  <si>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</si>
  <si>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</si>
  <si>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</si>
  <si>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</si>
  <si>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</si>
  <si>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</si>
  <si>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</si>
  <si>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</si>
  <si>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</si>
  <si>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</si>
  <si>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</si>
  <si>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</si>
  <si>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</si>
  <si>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</si>
  <si>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</si>
  <si>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</si>
  <si>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</si>
  <si>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</si>
  <si>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</si>
  <si>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</si>
  <si>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</si>
  <si>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</si>
  <si>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</si>
  <si>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</si>
  <si>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</si>
  <si>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</si>
  <si>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</si>
  <si>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</si>
  <si>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</si>
  <si>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</si>
  <si>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</si>
  <si>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</si>
  <si>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</si>
  <si>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</si>
  <si>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</si>
  <si>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</si>
  <si>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</si>
  <si>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</si>
  <si>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</si>
  <si>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</si>
  <si>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</si>
  <si>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</si>
  <si>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</si>
  <si>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</si>
  <si>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</si>
  <si>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</si>
  <si>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</si>
  <si>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</si>
  <si>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</si>
  <si>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</si>
  <si>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</si>
  <si>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</si>
  <si>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</si>
  <si>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</si>
  <si>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</si>
  <si>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</si>
  <si>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</si>
  <si>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</si>
  <si>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</si>
  <si>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</si>
  <si>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</si>
  <si>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</si>
  <si>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</si>
  <si>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</si>
  <si>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</si>
  <si>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</si>
  <si>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</si>
  <si>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</si>
  <si>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</si>
  <si>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</si>
  <si>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</si>
  <si>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</si>
  <si>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</si>
  <si>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</si>
  <si>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</si>
  <si>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</si>
  <si>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</si>
  <si>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</si>
  <si>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</si>
  <si>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</si>
  <si>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</si>
  <si>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</si>
  <si>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</si>
  <si>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</si>
  <si>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</si>
  <si>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</si>
  <si>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</si>
  <si>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</si>
  <si>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</si>
  <si>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</si>
  <si>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</si>
  <si>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</si>
  <si>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</si>
  <si>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</si>
  <si>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</si>
  <si>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</si>
  <si>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</si>
  <si>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</si>
  <si>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</si>
  <si>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</si>
  <si>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</si>
  <si>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</si>
  <si>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</si>
  <si>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</si>
  <si>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</si>
  <si>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</si>
  <si>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</si>
  <si>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</si>
  <si>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</si>
  <si>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</si>
  <si>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</si>
  <si>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</si>
  <si>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</si>
  <si>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</si>
  <si>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</si>
  <si>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</si>
  <si>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</si>
  <si>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</si>
  <si>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</si>
  <si>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</si>
  <si>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</si>
  <si>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</si>
  <si>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</si>
  <si>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</si>
  <si>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</si>
  <si>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</si>
  <si>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</si>
  <si>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</si>
  <si>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</si>
  <si>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</si>
  <si>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</si>
  <si>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</si>
  <si>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</si>
  <si>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</si>
  <si>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</si>
  <si>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</si>
  <si>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</si>
  <si>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</si>
  <si>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</si>
  <si>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</si>
  <si>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</si>
  <si>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</si>
  <si>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</si>
  <si>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</si>
  <si>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</si>
  <si>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</si>
  <si>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</si>
  <si>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</si>
  <si>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</si>
  <si>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</si>
  <si>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</si>
  <si>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</si>
  <si>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</si>
  <si>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</si>
  <si>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</si>
  <si>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</si>
  <si>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</si>
  <si>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</si>
  <si>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</si>
  <si>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</si>
  <si>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</si>
  <si>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</si>
  <si>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</si>
  <si>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</si>
  <si>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</si>
  <si>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</si>
  <si>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</si>
  <si>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</si>
  <si>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</si>
  <si>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</si>
  <si>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</si>
  <si>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</si>
  <si>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</si>
  <si>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</si>
  <si>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</si>
  <si>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</si>
  <si>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</si>
  <si>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</si>
  <si>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</si>
  <si>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</si>
  <si>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</si>
  <si>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</si>
  <si>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</si>
  <si>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</si>
  <si>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</si>
  <si>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</si>
  <si>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</si>
  <si>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</si>
  <si>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</si>
  <si>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</si>
  <si>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</si>
  <si>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</si>
  <si>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</si>
  <si>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</si>
  <si>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</si>
  <si>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</si>
  <si>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</si>
  <si>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</si>
  <si>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</si>
  <si>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</si>
  <si>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</si>
  <si>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</si>
  <si>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</si>
  <si>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</si>
  <si>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</si>
  <si>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</si>
  <si>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</si>
  <si>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</si>
  <si>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</si>
  <si>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</si>
  <si>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</si>
  <si>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</si>
  <si>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</si>
  <si>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</si>
  <si>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</si>
  <si>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</si>
  <si>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</si>
  <si>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</si>
  <si>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</si>
  <si>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</si>
  <si>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</si>
  <si>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</si>
  <si>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</si>
  <si>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</si>
  <si>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</si>
  <si>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</si>
  <si>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</si>
  <si>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</si>
  <si>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</si>
  <si>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</si>
  <si>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</si>
  <si>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</si>
  <si>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</si>
  <si>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</si>
  <si>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</si>
  <si>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</si>
  <si>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</si>
  <si>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</si>
  <si>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</si>
  <si>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</si>
  <si>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</si>
  <si>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</si>
  <si>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</si>
  <si>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</si>
  <si>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</si>
  <si>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</si>
  <si>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</si>
  <si>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</si>
  <si>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</si>
  <si>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</si>
  <si>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</si>
  <si>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</si>
  <si>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</si>
  <si>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</si>
  <si>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</si>
  <si>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</si>
  <si>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</si>
  <si>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</si>
  <si>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</si>
  <si>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</si>
  <si>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</si>
  <si>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</si>
  <si>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</si>
  <si>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</si>
  <si>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</si>
  <si>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</si>
  <si>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</si>
  <si>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</si>
  <si>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</si>
  <si>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</si>
  <si>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</si>
  <si>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</si>
  <si>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</si>
  <si>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</si>
  <si>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</si>
  <si>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</si>
  <si>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</si>
  <si>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</si>
  <si>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</si>
  <si>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</si>
  <si>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</si>
  <si>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</si>
  <si>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</si>
  <si>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</si>
  <si>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</si>
  <si>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</si>
  <si>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</si>
  <si>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</si>
  <si>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</si>
  <si>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</si>
  <si>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</si>
  <si>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</si>
  <si>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</si>
  <si>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</si>
  <si>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</si>
  <si>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</si>
  <si>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</si>
  <si>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</si>
  <si>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</si>
  <si>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</si>
  <si>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</si>
  <si>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</si>
  <si>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</si>
  <si>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</si>
  <si>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</si>
  <si>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</si>
  <si>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</si>
  <si>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</si>
  <si>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</si>
  <si>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</si>
  <si>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</si>
  <si>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</si>
  <si>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</si>
  <si>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</si>
  <si>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</si>
  <si>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</si>
  <si>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</si>
  <si>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</si>
  <si>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</si>
  <si>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</si>
  <si>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</si>
  <si>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</si>
  <si>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</si>
  <si>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</si>
  <si>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</si>
  <si>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</si>
  <si>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</si>
  <si>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</si>
  <si>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</si>
  <si>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</si>
  <si>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</si>
  <si>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</si>
  <si>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</si>
  <si>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</si>
  <si>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</si>
  <si>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</si>
  <si>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</si>
  <si>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</si>
  <si>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</si>
  <si>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</si>
  <si>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</si>
  <si>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</si>
  <si>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</si>
  <si>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</si>
  <si>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</si>
  <si>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</si>
  <si>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</si>
  <si>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</si>
  <si>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</si>
  <si>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</si>
  <si>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</si>
  <si>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</si>
  <si>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</si>
  <si>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</si>
  <si>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</si>
  <si>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</si>
  <si>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</si>
  <si>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</si>
  <si>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</si>
  <si>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</si>
  <si>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</si>
  <si>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</si>
  <si>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</si>
  <si>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</si>
  <si>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</si>
  <si>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</si>
  <si>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</si>
  <si>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</si>
  <si>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</si>
  <si>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</si>
  <si>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</si>
  <si>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</si>
  <si>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</si>
  <si>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</si>
  <si>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</si>
  <si>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</si>
  <si>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</si>
  <si>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</si>
  <si>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</si>
  <si>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</si>
  <si>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</si>
  <si>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</si>
  <si>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</si>
  <si>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</si>
  <si>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</si>
  <si>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</si>
  <si>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</si>
  <si>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</si>
  <si>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</si>
  <si>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</si>
  <si>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</si>
  <si>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</si>
  <si>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</si>
  <si>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</si>
  <si>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</si>
  <si>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</si>
  <si>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</si>
  <si>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</si>
  <si>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</si>
  <si>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</si>
  <si>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</si>
  <si>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</si>
  <si>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</si>
  <si>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</si>
  <si>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</si>
  <si>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</si>
  <si>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</si>
  <si>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</si>
  <si>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</si>
  <si>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</si>
  <si>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</si>
  <si>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</si>
  <si>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</si>
  <si>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</si>
  <si>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</si>
  <si>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</si>
  <si>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</si>
  <si>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</si>
  <si>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</si>
  <si>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</si>
  <si>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</si>
  <si>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</si>
  <si>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</si>
  <si>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</si>
  <si>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</si>
  <si>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</si>
  <si>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</si>
  <si>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</si>
  <si>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</si>
  <si>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</si>
  <si>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</si>
  <si>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</si>
  <si>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</si>
  <si>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</si>
  <si>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</si>
  <si>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</si>
  <si>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</si>
  <si>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</si>
  <si>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</si>
  <si>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</si>
  <si>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</si>
  <si>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</si>
  <si>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</si>
  <si>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</si>
  <si>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</si>
  <si>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</si>
  <si>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</si>
  <si>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</si>
  <si>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</si>
  <si>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</si>
  <si>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</si>
  <si>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</si>
  <si>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</si>
  <si>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</si>
  <si>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</si>
  <si>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</si>
  <si>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</si>
  <si>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</si>
  <si>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</si>
  <si>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</si>
  <si>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</si>
  <si>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</si>
  <si>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</si>
  <si>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</si>
  <si>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</si>
  <si>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</si>
  <si>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</si>
  <si>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</si>
  <si>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</si>
  <si>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</si>
  <si>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</si>
  <si>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</si>
  <si>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</si>
  <si>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</si>
  <si>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</si>
  <si>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</si>
  <si>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</si>
  <si>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</si>
  <si>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</si>
  <si>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</si>
  <si>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</si>
  <si>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</si>
  <si>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</si>
  <si>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</si>
  <si>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</si>
  <si>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</si>
  <si>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</si>
  <si>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</si>
  <si>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</si>
  <si>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</si>
  <si>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</si>
  <si>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</si>
  <si>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</si>
  <si>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</si>
  <si>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</si>
  <si>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</si>
  <si>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</si>
  <si>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</si>
  <si>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</si>
  <si>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</si>
  <si>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</si>
  <si>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</si>
  <si>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</si>
  <si>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</si>
  <si>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</si>
  <si>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</si>
  <si>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</si>
  <si>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</si>
  <si>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</si>
  <si>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</si>
  <si>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</si>
  <si>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</si>
  <si>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</si>
  <si>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</si>
  <si>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</si>
  <si>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</si>
  <si>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</si>
  <si>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</si>
  <si>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</si>
  <si>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</si>
  <si>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</si>
  <si>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</si>
  <si>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</si>
  <si>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</si>
  <si>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</si>
  <si>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</si>
  <si>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</si>
  <si>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</si>
  <si>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</si>
  <si>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</si>
  <si>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</si>
  <si>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</si>
  <si>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</si>
  <si>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</si>
  <si>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</si>
  <si>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</si>
  <si>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</si>
  <si>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</si>
  <si>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</si>
  <si>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</si>
  <si>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</si>
  <si>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</si>
  <si>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</si>
  <si>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</si>
  <si>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</si>
  <si>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</si>
  <si>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</si>
  <si>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</si>
  <si>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</si>
  <si>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</si>
  <si>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</si>
  <si>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</si>
  <si>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</si>
  <si>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</si>
  <si>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</si>
  <si>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</si>
  <si>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</si>
  <si>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</si>
  <si>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</si>
  <si>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</si>
  <si>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</si>
  <si>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</si>
  <si>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</si>
  <si>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</si>
  <si>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</si>
  <si>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</si>
  <si>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</si>
  <si>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</si>
  <si>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</si>
  <si>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</si>
  <si>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</si>
  <si>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</si>
  <si>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</si>
  <si>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</si>
  <si>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</si>
  <si>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</si>
  <si>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</si>
  <si>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</si>
  <si>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</si>
  <si>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</si>
  <si>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</si>
  <si>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</si>
  <si>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</si>
  <si>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</si>
  <si>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</si>
  <si>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</si>
  <si>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</si>
  <si>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</si>
  <si>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</si>
  <si>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</si>
  <si>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</si>
  <si>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</si>
  <si>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</si>
  <si>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</si>
  <si>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</si>
  <si>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</si>
  <si>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</si>
  <si>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</si>
  <si>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</si>
  <si>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</si>
  <si>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</si>
  <si>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</si>
  <si>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</si>
  <si>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</si>
  <si>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</si>
  <si>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</si>
  <si>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</si>
  <si>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</si>
  <si>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</si>
  <si>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</si>
  <si>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</si>
  <si>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</si>
  <si>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</si>
  <si>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</si>
  <si>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</si>
  <si>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</si>
  <si>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</si>
  <si>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</si>
  <si>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</si>
  <si>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</si>
  <si>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</si>
  <si>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</si>
  <si>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</si>
  <si>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</si>
  <si>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</si>
  <si>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</si>
  <si>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</si>
  <si>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</si>
  <si>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</si>
  <si>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</si>
  <si>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</si>
  <si>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</si>
  <si>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</si>
  <si>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</si>
  <si>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</si>
  <si>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</si>
  <si>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</si>
  <si>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</si>
  <si>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</si>
  <si>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</si>
  <si>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</si>
  <si>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</si>
  <si>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</si>
  <si>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</si>
  <si>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</si>
  <si>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</si>
  <si>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</si>
  <si>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</si>
  <si>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</si>
  <si>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</si>
  <si>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</si>
  <si>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</si>
  <si>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</si>
  <si>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</si>
  <si>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</si>
  <si>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</si>
  <si>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</si>
  <si>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</si>
  <si>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</si>
  <si>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</si>
  <si>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</si>
  <si>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</si>
  <si>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</si>
  <si>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</si>
  <si>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</si>
  <si>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</si>
  <si>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</si>
  <si>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</si>
  <si>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</si>
  <si>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</si>
  <si>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</si>
  <si>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</si>
  <si>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</si>
  <si>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</si>
  <si>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</si>
  <si>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</si>
  <si>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</si>
  <si>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</si>
  <si>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</si>
  <si>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</si>
  <si>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</si>
  <si>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</si>
  <si>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</si>
  <si>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</si>
  <si>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</si>
  <si>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</si>
  <si>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</si>
  <si>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</si>
  <si>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</si>
  <si>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</si>
  <si>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</si>
  <si>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</si>
  <si>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</si>
  <si>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</si>
  <si>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</si>
  <si>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</si>
  <si>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</si>
  <si>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</si>
  <si>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</si>
  <si>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</si>
  <si>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</si>
  <si>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</si>
  <si>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</si>
  <si>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</si>
  <si>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</si>
  <si>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</si>
  <si>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</si>
  <si>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</si>
  <si>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</si>
  <si>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</si>
  <si>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</si>
  <si>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</si>
  <si>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</si>
  <si>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</si>
  <si>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</si>
  <si>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</si>
  <si>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</si>
  <si>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</si>
  <si>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</si>
  <si>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</si>
  <si>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</si>
  <si>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</si>
  <si>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</si>
  <si>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</si>
  <si>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</si>
  <si>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</si>
  <si>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</si>
  <si>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</si>
  <si>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</si>
  <si>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</si>
  <si>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</si>
  <si>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</si>
  <si>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</si>
  <si>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</si>
  <si>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</si>
  <si>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</si>
  <si>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</si>
  <si>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</si>
  <si>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</si>
  <si>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</si>
  <si>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</si>
  <si>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</si>
  <si>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</si>
  <si>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</si>
  <si>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</si>
  <si>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</si>
  <si>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</si>
  <si>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</si>
  <si>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</si>
  <si>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</si>
  <si>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</si>
  <si>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</si>
  <si>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</si>
  <si>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</si>
  <si>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</si>
  <si>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</si>
  <si>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</si>
  <si>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</si>
  <si>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</si>
  <si>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</si>
  <si>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</si>
  <si>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</si>
  <si>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</si>
  <si>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</si>
  <si>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</si>
  <si>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</si>
  <si>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</si>
  <si>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</si>
  <si>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</si>
  <si>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</si>
  <si>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</si>
  <si>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</si>
  <si>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</si>
  <si>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</si>
  <si>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</si>
  <si>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</si>
  <si>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</si>
  <si>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</si>
  <si>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</si>
  <si>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</si>
  <si>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</si>
  <si>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</si>
  <si>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</si>
  <si>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</si>
  <si>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</si>
  <si>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</si>
  <si>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</si>
  <si>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</si>
  <si>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</si>
  <si>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</si>
  <si>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</si>
  <si>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</si>
  <si>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</si>
  <si>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</si>
  <si>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</si>
  <si>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</si>
  <si>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</si>
  <si>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</si>
  <si>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</si>
  <si>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</si>
  <si>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</si>
  <si>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</si>
  <si>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</si>
  <si>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</si>
  <si>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</si>
  <si>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</si>
  <si>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</si>
  <si>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</si>
  <si>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</si>
  <si>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</si>
  <si>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</si>
  <si>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</si>
  <si>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</si>
  <si>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</si>
  <si>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</si>
  <si>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</si>
  <si>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</si>
  <si>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</si>
  <si>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</si>
  <si>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</si>
  <si>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</si>
  <si>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</si>
  <si>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</si>
  <si>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</si>
  <si>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</si>
  <si>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</si>
  <si>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</si>
  <si>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</si>
  <si>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</si>
  <si>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</si>
  <si>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</si>
  <si>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</si>
  <si>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</si>
  <si>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</si>
  <si>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</si>
  <si>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</si>
  <si>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</si>
  <si>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</si>
  <si>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</si>
  <si>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</si>
  <si>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</si>
  <si>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</si>
  <si>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</si>
  <si>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</si>
  <si>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</si>
  <si>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</si>
  <si>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</si>
  <si>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</si>
  <si>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</si>
  <si>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</si>
  <si>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</si>
  <si>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</si>
  <si>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</si>
  <si>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</si>
  <si>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</si>
  <si>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</si>
  <si>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</si>
  <si>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</si>
  <si>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</si>
  <si>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</si>
  <si>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</si>
  <si>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</si>
  <si>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</si>
  <si>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</si>
  <si>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</si>
  <si>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</si>
  <si>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</si>
  <si>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</si>
  <si>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</si>
  <si>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</si>
  <si>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</si>
  <si>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</si>
  <si>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</si>
  <si>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</si>
  <si>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</si>
  <si>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</si>
  <si>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</si>
  <si>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</si>
  <si>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</si>
  <si>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</si>
  <si>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</si>
  <si>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</si>
  <si>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</si>
  <si>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</si>
  <si>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</si>
  <si>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</si>
  <si>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</si>
  <si>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</si>
  <si>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</si>
  <si>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</si>
  <si>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</si>
  <si>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</si>
  <si>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</si>
  <si>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</si>
  <si>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</si>
  <si>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</si>
  <si>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</si>
  <si>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</si>
  <si>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</si>
  <si>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</si>
  <si>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</si>
  <si>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</si>
  <si>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</si>
  <si>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</si>
  <si>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</si>
  <si>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</si>
  <si>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</si>
  <si>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</si>
  <si>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</si>
  <si>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</si>
  <si>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</si>
  <si>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</si>
  <si>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</si>
  <si>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</si>
  <si>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</si>
  <si>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</si>
  <si>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</si>
  <si>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</si>
  <si>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</si>
  <si>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</si>
  <si>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</si>
  <si>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</si>
  <si>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</si>
  <si>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</si>
  <si>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</si>
  <si>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</si>
  <si>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</si>
  <si>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</si>
  <si>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</si>
  <si>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</si>
  <si>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</si>
  <si>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</si>
  <si>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</si>
  <si>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</si>
  <si>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</si>
  <si>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</si>
  <si>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</si>
  <si>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</si>
  <si>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</si>
  <si>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</si>
  <si>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</si>
  <si>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</si>
  <si>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</si>
  <si>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</si>
  <si>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</si>
  <si>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</si>
  <si>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</si>
  <si>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</si>
  <si>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</si>
  <si>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</si>
  <si>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</si>
  <si>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</si>
  <si>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</si>
  <si>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</si>
  <si>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</si>
  <si>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</si>
  <si>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</si>
  <si>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</si>
  <si>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</si>
  <si>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</si>
  <si>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</si>
  <si>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</si>
  <si>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</si>
  <si>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</si>
  <si>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</si>
  <si>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</si>
  <si>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</si>
  <si>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</si>
  <si>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</si>
  <si>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</si>
  <si>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</si>
  <si>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</si>
  <si>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</si>
  <si>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</si>
  <si>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</si>
  <si>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</si>
  <si>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</si>
  <si>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</si>
  <si>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</si>
  <si>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</si>
  <si>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</si>
  <si>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</si>
  <si>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</si>
  <si>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</si>
  <si>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</si>
  <si>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</si>
  <si>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</si>
  <si>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</si>
  <si>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</si>
  <si>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</si>
  <si>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</si>
  <si>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</si>
  <si>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</si>
  <si>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</si>
  <si>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</si>
  <si>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</si>
  <si>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</si>
  <si>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</si>
  <si>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</si>
  <si>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</si>
  <si>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</si>
  <si>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</si>
  <si>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</si>
  <si>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</si>
  <si>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</si>
  <si>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</si>
  <si>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</si>
  <si>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</si>
  <si>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</si>
  <si>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</si>
  <si>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</si>
  <si>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</si>
  <si>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</si>
  <si>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</si>
  <si>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</si>
  <si>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</si>
  <si>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</si>
  <si>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</si>
  <si>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</si>
  <si>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</si>
  <si>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</si>
  <si>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</si>
  <si>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</si>
  <si>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</si>
  <si>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</si>
  <si>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</si>
  <si>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</si>
  <si>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</si>
  <si>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</si>
  <si>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</si>
  <si>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</si>
  <si>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</si>
  <si>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</si>
  <si>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</si>
  <si>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</si>
  <si>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</si>
  <si>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</si>
  <si>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</si>
  <si>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</si>
  <si>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</si>
  <si>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</si>
  <si>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</si>
  <si>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</si>
  <si>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</si>
  <si>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</si>
  <si>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</si>
  <si>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</si>
  <si>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</si>
  <si>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</si>
  <si>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</si>
  <si>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</si>
  <si>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</si>
  <si>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</si>
  <si>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</si>
  <si>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</si>
  <si>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</si>
  <si>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</si>
  <si>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</si>
  <si>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</si>
  <si>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</si>
  <si>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</si>
  <si>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</si>
  <si>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</si>
  <si>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</si>
  <si>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</si>
  <si>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</si>
  <si>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</si>
  <si>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</si>
  <si>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</si>
  <si>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</si>
  <si>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</si>
  <si>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</si>
  <si>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</si>
  <si>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</si>
  <si>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</si>
  <si>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</si>
  <si>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</si>
  <si>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</si>
  <si>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</si>
  <si>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</si>
  <si>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</si>
  <si>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</si>
  <si>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</si>
  <si>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</si>
  <si>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</si>
  <si>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</si>
  <si>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</si>
  <si>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</si>
  <si>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</si>
  <si>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</si>
  <si>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</si>
  <si>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</si>
  <si>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</si>
  <si>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</si>
  <si>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</si>
  <si>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</si>
  <si>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</si>
  <si>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</si>
  <si>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</si>
  <si>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</si>
  <si>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</si>
  <si>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</si>
  <si>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</si>
  <si>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</si>
  <si>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</si>
  <si>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</si>
  <si>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</si>
  <si>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</si>
  <si>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</si>
  <si>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</si>
  <si>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</si>
  <si>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</si>
  <si>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</si>
  <si>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</si>
  <si>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</si>
  <si>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</si>
  <si>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</si>
  <si>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</si>
  <si>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</si>
  <si>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</si>
  <si>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</si>
  <si>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</si>
  <si>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</si>
  <si>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</si>
  <si>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</si>
  <si>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</si>
  <si>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</si>
  <si>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</si>
  <si>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</si>
  <si>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</si>
  <si>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</si>
  <si>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</si>
  <si>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</si>
  <si>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</si>
  <si>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</si>
  <si>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</si>
  <si>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</si>
  <si>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</si>
  <si>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</si>
  <si>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</si>
  <si>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</si>
  <si>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</si>
  <si>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</si>
  <si>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</si>
  <si>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</si>
  <si>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</si>
  <si>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</si>
  <si>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</si>
  <si>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</si>
  <si>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</si>
  <si>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</si>
  <si>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</si>
  <si>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</si>
  <si>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</si>
  <si>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</si>
  <si>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</si>
  <si>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</si>
  <si>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</si>
  <si>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</si>
  <si>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</si>
  <si>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</si>
  <si>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</si>
  <si>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</si>
  <si>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</si>
  <si>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</si>
  <si>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</si>
  <si>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</si>
  <si>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</si>
  <si>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</si>
  <si>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</si>
  <si>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</si>
  <si>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</si>
  <si>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</si>
  <si>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</si>
  <si>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</si>
  <si>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</si>
  <si>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</si>
  <si>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</si>
  <si>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</si>
  <si>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</si>
  <si>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</si>
  <si>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</si>
  <si>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</si>
  <si>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</si>
  <si>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</si>
  <si>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</si>
  <si>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</si>
  <si>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</si>
  <si>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</si>
  <si>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</si>
  <si>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</si>
  <si>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</si>
  <si>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</si>
  <si>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</si>
  <si>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</si>
  <si>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</si>
  <si>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</si>
  <si>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</si>
  <si>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</si>
  <si>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</si>
  <si>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</si>
  <si>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</si>
  <si>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</si>
  <si>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</si>
  <si>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</si>
  <si>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</si>
  <si>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</si>
  <si>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</si>
  <si>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</si>
  <si>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</si>
  <si>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</si>
  <si>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</si>
  <si>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</si>
  <si>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</si>
  <si>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</si>
  <si>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</si>
  <si>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</si>
  <si>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</si>
  <si>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</si>
  <si>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</si>
  <si>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</si>
  <si>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</si>
  <si>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</si>
  <si>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</si>
  <si>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</si>
  <si>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</si>
  <si>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</si>
  <si>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</si>
  <si>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</si>
  <si>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</si>
  <si>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</si>
  <si>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</si>
  <si>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</si>
  <si>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</si>
  <si>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</si>
  <si>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</si>
  <si>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</si>
  <si>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</si>
  <si>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</si>
  <si>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</si>
  <si>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</si>
  <si>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</si>
  <si>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</si>
  <si>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</si>
  <si>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</si>
  <si>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</si>
  <si>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</si>
  <si>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</si>
  <si>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</si>
  <si>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</si>
  <si>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</si>
  <si>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</si>
  <si>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</si>
  <si>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</si>
  <si>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</si>
  <si>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</si>
  <si>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</si>
  <si>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</si>
  <si>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</si>
  <si>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</si>
  <si>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</si>
  <si>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</si>
  <si>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</si>
  <si>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</si>
  <si>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</si>
  <si>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</si>
  <si>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</si>
  <si>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</si>
  <si>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</si>
  <si>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</si>
  <si>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</si>
  <si>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</si>
  <si>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</si>
  <si>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</si>
  <si>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</si>
  <si>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</si>
  <si>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</si>
  <si>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</si>
  <si>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</si>
  <si>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</si>
  <si>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</si>
  <si>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</si>
  <si>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</si>
  <si>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</si>
  <si>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</si>
  <si>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</si>
  <si>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</si>
  <si>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</si>
  <si>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</si>
  <si>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</si>
  <si>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</si>
  <si>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</si>
  <si>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</si>
  <si>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</si>
  <si>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</si>
  <si>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</si>
  <si>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</si>
  <si>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</si>
  <si>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</si>
  <si>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</si>
  <si>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</si>
  <si>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</si>
  <si>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</si>
  <si>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</si>
  <si>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</si>
  <si>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</si>
  <si>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</si>
  <si>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</si>
  <si>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</si>
  <si>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</si>
  <si>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</si>
  <si>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</si>
  <si>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</si>
  <si>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</si>
  <si>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</si>
  <si>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</si>
  <si>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</si>
  <si>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</si>
  <si>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</si>
  <si>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</si>
  <si>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</si>
  <si>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</si>
  <si>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</si>
  <si>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</si>
  <si>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</si>
  <si>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</si>
  <si>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</si>
  <si>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</si>
  <si>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</si>
  <si>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</si>
  <si>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</si>
  <si>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</si>
  <si>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</si>
  <si>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</si>
  <si>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</si>
  <si>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</si>
  <si>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</si>
  <si>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</si>
  <si>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</si>
  <si>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</si>
  <si>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</si>
  <si>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</si>
  <si>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</si>
  <si>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</si>
  <si>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</si>
  <si>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</si>
  <si>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</si>
  <si>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</si>
  <si>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</si>
  <si>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</si>
  <si>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</si>
  <si>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</si>
  <si>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</si>
  <si>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</si>
  <si>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</si>
  <si>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</si>
  <si>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</si>
  <si>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</si>
  <si>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</si>
  <si>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</si>
  <si>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</si>
  <si>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</si>
  <si>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</si>
  <si>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</si>
  <si>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</si>
  <si>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</si>
  <si>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</si>
  <si>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</si>
  <si>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</si>
  <si>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</si>
  <si>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</si>
  <si>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</si>
  <si>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</si>
  <si>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</si>
  <si>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</si>
  <si>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</si>
  <si>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</si>
  <si>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</si>
  <si>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</si>
  <si>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</si>
  <si>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</si>
  <si>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</si>
  <si>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</si>
  <si>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</si>
  <si>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</si>
  <si>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</si>
  <si>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</si>
  <si>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</si>
  <si>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</si>
  <si>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</si>
  <si>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</si>
  <si>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</si>
  <si>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</si>
  <si>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</si>
  <si>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</si>
  <si>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</si>
  <si>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</si>
  <si>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</si>
  <si>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</si>
  <si>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</si>
  <si>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</si>
  <si>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</si>
  <si>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</si>
  <si>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</si>
  <si>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</si>
  <si>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</si>
  <si>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</si>
  <si>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</si>
  <si>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</si>
  <si>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</si>
  <si>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</si>
  <si>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</si>
  <si>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</si>
  <si>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</si>
  <si>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</si>
  <si>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</si>
  <si>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</si>
  <si>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</si>
  <si>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</si>
  <si>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</si>
  <si>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</si>
  <si>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</si>
  <si>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</si>
  <si>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</si>
  <si>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</si>
  <si>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</si>
  <si>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</si>
  <si>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</si>
  <si>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</si>
  <si>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</si>
  <si>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</si>
  <si>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</si>
  <si>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</si>
  <si>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</si>
  <si>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</si>
  <si>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</si>
  <si>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</si>
  <si>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</si>
  <si>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</si>
  <si>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</si>
  <si>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</si>
  <si>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</si>
  <si>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</si>
  <si>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</si>
  <si>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</si>
  <si>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</si>
  <si>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</si>
  <si>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</si>
  <si>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</si>
  <si>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</si>
  <si>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</si>
  <si>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</si>
  <si>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</si>
  <si>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</si>
  <si>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</si>
  <si>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</si>
  <si>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</si>
  <si>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</si>
  <si>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</si>
  <si>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</si>
  <si>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</si>
  <si>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</si>
  <si>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</si>
  <si>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</si>
  <si>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</si>
  <si>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</si>
  <si>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</si>
  <si>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</si>
  <si>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</si>
  <si>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</si>
  <si>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</si>
  <si>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</si>
  <si>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</si>
  <si>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</si>
  <si>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</si>
  <si>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</si>
  <si>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</si>
  <si>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</si>
  <si>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</si>
  <si>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</si>
  <si>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</si>
  <si>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</si>
  <si>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</si>
  <si>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</si>
  <si>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</si>
  <si>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</si>
  <si>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</si>
  <si>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</si>
  <si>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</si>
  <si>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</si>
  <si>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</si>
  <si>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</si>
  <si>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</si>
  <si>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</si>
  <si>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</si>
  <si>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</si>
  <si>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</si>
  <si>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</si>
  <si>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</si>
  <si>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</si>
  <si>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</si>
  <si>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</si>
  <si>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</si>
  <si>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</si>
  <si>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</si>
  <si>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</si>
  <si>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</si>
  <si>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</si>
  <si>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</si>
  <si>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</si>
  <si>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</si>
  <si>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</si>
  <si>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</si>
  <si>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</si>
  <si>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</si>
  <si>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</si>
  <si>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</si>
  <si>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</si>
  <si>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</si>
  <si>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</si>
  <si>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</si>
  <si>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</si>
  <si>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</si>
  <si>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</si>
  <si>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</si>
  <si>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</si>
  <si>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</si>
  <si>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</si>
  <si>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</si>
  <si>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</si>
  <si>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</si>
  <si>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</si>
  <si>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</si>
  <si>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</si>
  <si>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</si>
  <si>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</si>
  <si>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</si>
  <si>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</si>
  <si>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</si>
  <si>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</si>
  <si>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</si>
  <si>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</si>
  <si>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</si>
  <si>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</si>
  <si>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</si>
  <si>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</si>
  <si>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</si>
  <si>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</si>
  <si>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</si>
  <si>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</si>
  <si>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</si>
  <si>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</si>
  <si>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</si>
  <si>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</si>
  <si>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</si>
  <si>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</si>
  <si>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</si>
  <si>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</si>
  <si>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</si>
  <si>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</si>
  <si>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</si>
  <si>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</si>
  <si>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</si>
  <si>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</si>
  <si>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</si>
  <si>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</si>
  <si>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</si>
  <si>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</si>
  <si>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</si>
  <si>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</si>
  <si>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</si>
  <si>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</si>
  <si>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</si>
  <si>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</si>
  <si>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</si>
  <si>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</si>
  <si>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</si>
  <si>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</si>
  <si>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</si>
  <si>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</si>
  <si>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</si>
  <si>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</si>
  <si>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</si>
  <si>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</si>
  <si>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</si>
  <si>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</si>
  <si>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</si>
  <si>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</si>
  <si>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</si>
  <si>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</si>
  <si>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</si>
  <si>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</si>
  <si>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</si>
  <si>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</si>
  <si>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</si>
  <si>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</si>
  <si>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</si>
  <si>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</si>
  <si>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</si>
  <si>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</si>
  <si>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</si>
  <si>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</si>
  <si>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</si>
  <si>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</si>
  <si>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</si>
  <si>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</si>
  <si>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</si>
  <si>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</si>
  <si>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</si>
  <si>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</si>
  <si>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</si>
  <si>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</si>
  <si>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</si>
  <si>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</si>
  <si>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</si>
  <si>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</si>
  <si>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</si>
  <si>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</si>
  <si>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</si>
  <si>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</si>
  <si>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</si>
  <si>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</si>
  <si>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</si>
  <si>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</si>
  <si>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</si>
  <si>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</si>
  <si>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</si>
  <si>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</si>
  <si>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</si>
  <si>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</si>
  <si>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</si>
  <si>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</si>
  <si>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</si>
  <si>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</si>
  <si>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</si>
  <si>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</si>
  <si>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</si>
  <si>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</si>
  <si>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</si>
  <si>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</si>
  <si>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</si>
  <si>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</si>
  <si>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</si>
  <si>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</si>
  <si>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</si>
  <si>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</si>
  <si>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</si>
  <si>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</si>
  <si>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</si>
  <si>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</si>
  <si>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</si>
  <si>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</si>
  <si>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</si>
  <si>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</si>
  <si>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</si>
  <si>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</si>
  <si>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</si>
  <si>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</si>
  <si>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</si>
  <si>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</si>
  <si>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</si>
  <si>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</si>
  <si>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</si>
  <si>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</si>
  <si>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</si>
  <si>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</si>
  <si>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</si>
  <si>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</si>
  <si>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</si>
  <si>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</si>
  <si>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</si>
  <si>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</si>
  <si>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</si>
  <si>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</si>
  <si>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</si>
  <si>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</si>
  <si>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</si>
  <si>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</si>
  <si>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</si>
  <si>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</si>
  <si>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</si>
  <si>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</si>
  <si>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</si>
  <si>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</si>
  <si>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</si>
  <si>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</si>
  <si>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</si>
  <si>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</si>
  <si>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</si>
  <si>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</si>
  <si>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</si>
  <si>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</si>
  <si>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</si>
  <si>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</si>
  <si>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</si>
  <si>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</si>
  <si>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</si>
  <si>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</si>
  <si>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</si>
  <si>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</si>
  <si>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</si>
  <si>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</si>
  <si>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</si>
  <si>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</si>
  <si>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</si>
  <si>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</si>
  <si>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</si>
  <si>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</si>
  <si>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</si>
  <si>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</si>
  <si>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</si>
  <si>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</si>
  <si>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</si>
  <si>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</si>
  <si>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</si>
  <si>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</si>
  <si>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</si>
  <si>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</si>
  <si>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</si>
  <si>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</si>
  <si>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</si>
  <si>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</si>
  <si>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</si>
  <si>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</si>
  <si>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</si>
  <si>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</si>
  <si>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</si>
  <si>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</si>
  <si>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</si>
  <si>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</si>
  <si>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</si>
  <si>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</si>
  <si>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</si>
  <si>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</si>
  <si>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</si>
  <si>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</si>
  <si>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</si>
  <si>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</si>
  <si>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</si>
  <si>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</si>
  <si>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</si>
  <si>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</si>
  <si>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</si>
  <si>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</si>
  <si>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</si>
  <si>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</si>
  <si>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</si>
  <si>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</si>
  <si>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</si>
  <si>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</si>
  <si>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</si>
  <si>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</si>
  <si>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</si>
  <si>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</si>
  <si>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</si>
  <si>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</si>
  <si>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</si>
  <si>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</si>
  <si>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</si>
  <si>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</si>
  <si>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</si>
  <si>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</si>
  <si>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</si>
  <si>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</si>
  <si>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</si>
  <si>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</si>
  <si>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</si>
  <si>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</si>
  <si>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</si>
  <si>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</si>
  <si>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</si>
  <si>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</si>
  <si>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</si>
  <si>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</si>
  <si>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</si>
  <si>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</si>
  <si>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</si>
  <si>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</si>
  <si>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</si>
  <si>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</si>
  <si>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</si>
  <si>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</si>
  <si>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</si>
  <si>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</si>
  <si>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</si>
  <si>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</si>
  <si>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</si>
  <si>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</si>
  <si>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</si>
  <si>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</si>
  <si>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</si>
  <si>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</si>
  <si>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</si>
  <si>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</si>
  <si>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</si>
  <si>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</si>
  <si>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</si>
  <si>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</si>
  <si>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</si>
  <si>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</si>
  <si>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</si>
  <si>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</si>
  <si>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</si>
  <si>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</si>
  <si>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</si>
  <si>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</si>
  <si>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</si>
  <si>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</si>
  <si>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</si>
  <si>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</si>
  <si>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</si>
  <si>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</si>
  <si>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</si>
  <si>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</si>
  <si>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</si>
  <si>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</si>
  <si>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</si>
  <si>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</si>
  <si>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</si>
  <si>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</si>
  <si>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</si>
  <si>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</si>
  <si>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</si>
  <si>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</si>
  <si>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</si>
  <si>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</si>
  <si>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</si>
  <si>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</si>
  <si>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</si>
  <si>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</si>
  <si>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</si>
  <si>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</si>
  <si>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</si>
  <si>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</si>
  <si>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</si>
  <si>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</si>
  <si>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</si>
  <si>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</si>
  <si>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</si>
  <si>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</si>
  <si>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</si>
  <si>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</si>
  <si>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</si>
  <si>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</si>
  <si>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</si>
  <si>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</si>
  <si>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</si>
  <si>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</si>
  <si>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</si>
  <si>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</si>
  <si>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</si>
  <si>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</si>
  <si>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</si>
  <si>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</si>
  <si>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</si>
  <si>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</si>
  <si>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</si>
  <si>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</si>
  <si>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</si>
  <si>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</si>
  <si>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</si>
  <si>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</si>
  <si>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</si>
  <si>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</si>
  <si>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</si>
  <si>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</si>
  <si>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</si>
  <si>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</si>
  <si>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</si>
  <si>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</si>
  <si>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</si>
  <si>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</si>
  <si>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</si>
  <si>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</si>
  <si>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</si>
  <si>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</si>
  <si>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</si>
  <si>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</si>
  <si>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</si>
  <si>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</si>
  <si>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</si>
  <si>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</si>
  <si>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</si>
  <si>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</si>
  <si>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</si>
  <si>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</si>
  <si>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</si>
  <si>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</si>
  <si>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</si>
  <si>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</si>
  <si>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</si>
  <si>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</si>
  <si>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</si>
  <si>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</si>
  <si>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</si>
  <si>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</si>
  <si>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</si>
  <si>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</si>
  <si>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</si>
  <si>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</si>
  <si>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</si>
  <si>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</si>
  <si>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</si>
  <si>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</si>
  <si>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</si>
  <si>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</si>
  <si>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</si>
  <si>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</si>
  <si>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</si>
  <si>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</si>
  <si>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</si>
  <si>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</si>
  <si>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</si>
  <si>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</si>
  <si>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</si>
  <si>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</si>
  <si>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</si>
  <si>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</si>
  <si>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</si>
  <si>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</si>
  <si>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</si>
  <si>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</si>
  <si>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</si>
  <si>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</si>
  <si>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</si>
  <si>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</si>
  <si>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</si>
  <si>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</si>
  <si>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</si>
  <si>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</si>
  <si>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</si>
  <si>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</si>
  <si>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</si>
  <si>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</si>
  <si>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</si>
  <si>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</si>
  <si>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</si>
  <si>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</si>
  <si>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</si>
  <si>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</si>
  <si>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</si>
  <si>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</si>
  <si>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</si>
  <si>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</si>
  <si>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</si>
  <si>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</si>
  <si>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</si>
  <si>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</si>
  <si>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</si>
  <si>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</si>
  <si>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</si>
  <si>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</si>
  <si>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</si>
  <si>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</si>
  <si>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</si>
  <si>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</si>
  <si>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</si>
  <si>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</si>
  <si>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</si>
  <si>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</si>
  <si>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</si>
  <si>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</si>
  <si>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</si>
  <si>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</si>
  <si>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</si>
  <si>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</si>
  <si>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</si>
  <si>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</si>
  <si>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</si>
  <si>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</si>
  <si>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</si>
  <si>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</si>
  <si>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</si>
  <si>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</si>
  <si>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</si>
  <si>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</si>
  <si>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</si>
  <si>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</si>
  <si>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</si>
  <si>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</si>
  <si>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</si>
  <si>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</si>
  <si>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</si>
  <si>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</si>
  <si>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</si>
  <si>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</si>
  <si>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</si>
  <si>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</si>
  <si>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</si>
  <si>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</si>
  <si>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</si>
  <si>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</si>
  <si>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</si>
  <si>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</si>
  <si>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</si>
  <si>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</si>
  <si>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</si>
  <si>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</si>
  <si>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</si>
  <si>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</si>
  <si>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</si>
  <si>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</si>
  <si>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</si>
  <si>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</si>
  <si>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</si>
  <si>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</si>
  <si>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</si>
  <si>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</si>
  <si>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</si>
  <si>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</si>
  <si>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</si>
  <si>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</si>
  <si>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</si>
  <si>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</si>
  <si>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</si>
  <si>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</si>
  <si>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</si>
  <si>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</si>
  <si>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</si>
  <si>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</si>
  <si>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</si>
  <si>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</si>
  <si>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</si>
  <si>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</si>
  <si>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</si>
  <si>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</si>
  <si>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</si>
  <si>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</si>
  <si>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</si>
  <si>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</si>
  <si>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</si>
  <si>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</si>
  <si>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</si>
  <si>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</si>
  <si>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</si>
  <si>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</si>
  <si>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</si>
  <si>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</si>
  <si>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</si>
  <si>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</si>
  <si>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</si>
  <si>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</si>
  <si>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</si>
  <si>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</si>
  <si>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</si>
  <si>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</si>
  <si>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</si>
  <si>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</si>
  <si>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</si>
  <si>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</si>
  <si>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</si>
  <si>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</si>
  <si>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</si>
  <si>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</si>
  <si>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</si>
  <si>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</si>
  <si>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</si>
  <si>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</si>
  <si>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</si>
  <si>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</si>
  <si>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</si>
  <si>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</si>
  <si>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</si>
  <si>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</si>
  <si>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</si>
  <si>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</si>
  <si>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</si>
  <si>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</si>
  <si>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</si>
  <si>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</si>
  <si>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</si>
  <si>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</si>
  <si>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</si>
  <si>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</si>
  <si>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</si>
  <si>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</si>
  <si>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</si>
  <si>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</si>
  <si>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</si>
  <si>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</si>
  <si>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</si>
  <si>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</si>
  <si>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</si>
  <si>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</si>
  <si>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</si>
  <si>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</si>
  <si>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</si>
  <si>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</si>
  <si>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</si>
  <si>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</si>
  <si>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</si>
  <si>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</si>
  <si>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</si>
  <si>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</si>
  <si>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</si>
  <si>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</si>
  <si>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</si>
  <si>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</si>
  <si>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</si>
  <si>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</si>
  <si>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</si>
  <si>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</si>
  <si>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</si>
  <si>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</si>
  <si>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</si>
  <si>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</si>
  <si>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</si>
  <si>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</si>
  <si>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</si>
  <si>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</si>
  <si>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</si>
  <si>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</si>
  <si>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</si>
  <si>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</si>
  <si>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</si>
  <si>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</si>
  <si>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</si>
  <si>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</si>
  <si>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</si>
  <si>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</si>
  <si>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</si>
  <si>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</si>
  <si>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</si>
  <si>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</si>
  <si>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</si>
  <si>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</si>
  <si>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</si>
  <si>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</si>
  <si>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</si>
  <si>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</si>
  <si>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</si>
  <si>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</si>
  <si>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</si>
  <si>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</si>
  <si>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</si>
  <si>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</si>
  <si>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</si>
  <si>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</si>
  <si>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</si>
  <si>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</si>
  <si>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</si>
  <si>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</si>
  <si>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</si>
  <si>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</si>
  <si>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</si>
  <si>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</si>
  <si>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</si>
  <si>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</si>
  <si>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</si>
  <si>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</si>
  <si>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</si>
  <si>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</si>
  <si>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</si>
  <si>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</si>
  <si>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</si>
  <si>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</si>
  <si>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</si>
  <si>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</si>
  <si>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</si>
  <si>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</si>
  <si>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</si>
  <si>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</si>
  <si>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</si>
  <si>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</si>
  <si>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</si>
  <si>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</si>
  <si>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</si>
  <si>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</si>
  <si>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</si>
  <si>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</si>
  <si>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</si>
  <si>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</si>
  <si>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</si>
  <si>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</si>
  <si>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</si>
  <si>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</si>
  <si>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</si>
  <si>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</si>
  <si>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</si>
  <si>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</si>
  <si>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</si>
  <si>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</si>
  <si>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</si>
  <si>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</si>
  <si>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</si>
  <si>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</si>
  <si>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</si>
  <si>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</si>
  <si>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</si>
  <si>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</si>
  <si>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</si>
  <si>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</si>
  <si>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</si>
  <si>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</si>
  <si>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</si>
  <si>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</si>
  <si>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</si>
  <si>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</si>
  <si>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</si>
  <si>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</si>
  <si>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</si>
  <si>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</si>
  <si>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</si>
  <si>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</si>
  <si>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</si>
  <si>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</si>
  <si>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</si>
  <si>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</si>
  <si>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</si>
  <si>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</si>
  <si>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</si>
  <si>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</si>
  <si>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</si>
  <si>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</si>
  <si>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</si>
  <si>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</si>
  <si>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</si>
  <si>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</si>
  <si>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</si>
  <si>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</si>
  <si>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</si>
  <si>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</si>
  <si>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</si>
  <si>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</si>
  <si>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</si>
  <si>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</si>
  <si>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</si>
  <si>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</si>
  <si>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</si>
  <si>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</si>
  <si>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</si>
  <si>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</si>
  <si>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</si>
  <si>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</si>
  <si>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</si>
  <si>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</si>
  <si>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</si>
  <si>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</si>
  <si>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</si>
  <si>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</si>
  <si>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</si>
  <si>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</si>
  <si>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</si>
  <si>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</si>
  <si>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</si>
  <si>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</si>
  <si>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</si>
  <si>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</si>
  <si>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</si>
  <si>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</si>
  <si>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</si>
  <si>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</si>
  <si>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</si>
  <si>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</si>
  <si>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</si>
  <si>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</si>
  <si>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</si>
  <si>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</si>
  <si>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</si>
  <si>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</si>
  <si>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</si>
  <si>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</si>
  <si>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</si>
  <si>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</si>
  <si>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</si>
  <si>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</si>
  <si>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</si>
  <si>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</si>
  <si>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</si>
  <si>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</si>
  <si>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</si>
  <si>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</si>
  <si>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</si>
  <si>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</si>
  <si>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</si>
  <si>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</si>
  <si>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</si>
  <si>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</si>
  <si>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</si>
  <si>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</si>
  <si>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</si>
  <si>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</si>
  <si>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</si>
  <si>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</si>
  <si>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</si>
  <si>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</si>
  <si>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</si>
  <si>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</si>
  <si>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</si>
  <si>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</si>
  <si>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</si>
  <si>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</si>
  <si>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</si>
  <si>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</si>
  <si>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</si>
  <si>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</si>
  <si>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</si>
  <si>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</si>
  <si>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</si>
  <si>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</si>
  <si>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</si>
  <si>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</si>
  <si>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</si>
  <si>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</si>
  <si>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</si>
  <si>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</si>
  <si>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</si>
  <si>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</si>
  <si>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</si>
  <si>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</si>
  <si>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</si>
  <si>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</si>
  <si>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</si>
  <si>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</si>
  <si>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</si>
  <si>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</si>
  <si>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</si>
  <si>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</si>
  <si>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</si>
  <si>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</si>
  <si>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</si>
  <si>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</si>
  <si>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</si>
  <si>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</si>
  <si>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</si>
  <si>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</si>
  <si>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</si>
  <si>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</si>
  <si>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</si>
  <si>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</si>
  <si>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</si>
  <si>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</si>
  <si>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</si>
  <si>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</si>
  <si>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</si>
  <si>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</si>
  <si>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</si>
  <si>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</si>
  <si>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</si>
  <si>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</si>
  <si>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</si>
  <si>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</si>
  <si>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</si>
  <si>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</si>
  <si>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</si>
  <si>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</si>
  <si>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</si>
  <si>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</si>
  <si>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</si>
  <si>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</si>
  <si>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</si>
  <si>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</si>
  <si>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</si>
  <si>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</si>
  <si>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</si>
  <si>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</si>
  <si>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</si>
  <si>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</si>
  <si>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</si>
  <si>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</si>
  <si>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</si>
  <si>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</si>
  <si>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</si>
  <si>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</si>
  <si>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</si>
  <si>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</si>
  <si>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</si>
  <si>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</si>
  <si>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</si>
  <si>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</si>
  <si>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</si>
  <si>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</si>
  <si>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</si>
  <si>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</si>
  <si>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</si>
  <si>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</si>
  <si>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</si>
  <si>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</si>
  <si>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</si>
  <si>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</si>
  <si>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</si>
  <si>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</si>
  <si>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</si>
  <si>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</si>
  <si>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</si>
  <si>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</si>
  <si>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</si>
  <si>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</si>
  <si>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</si>
  <si>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</si>
  <si>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</si>
  <si>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</si>
  <si>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</si>
  <si>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</si>
  <si>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</si>
  <si>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</si>
  <si>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</si>
  <si>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</si>
  <si>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</si>
  <si>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</si>
  <si>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</si>
  <si>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</si>
  <si>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</si>
  <si>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</si>
  <si>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</si>
  <si>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</si>
  <si>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</si>
  <si>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</si>
  <si>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</si>
  <si>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</si>
  <si>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</si>
  <si>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</si>
  <si>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</si>
  <si>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</si>
  <si>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</si>
  <si>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</si>
  <si>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</si>
  <si>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</si>
  <si>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</si>
  <si>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</si>
  <si>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</si>
  <si>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</si>
  <si>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</si>
  <si>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</si>
  <si>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</si>
  <si>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</si>
  <si>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</si>
  <si>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</si>
  <si>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</si>
  <si>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</si>
  <si>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</si>
  <si>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</si>
  <si>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</si>
  <si>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</si>
  <si>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</si>
  <si>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</si>
  <si>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</si>
  <si>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</si>
  <si>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</si>
  <si>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</si>
  <si>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</si>
  <si>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</si>
  <si>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</si>
  <si>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</si>
  <si>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</si>
  <si>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</si>
  <si>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</si>
  <si>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</si>
  <si>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</si>
  <si>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</si>
  <si>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</si>
  <si>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</si>
  <si>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</si>
  <si>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</si>
  <si>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</si>
  <si>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</si>
  <si>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</si>
  <si>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</si>
  <si>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</si>
  <si>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</si>
  <si>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</si>
  <si>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</si>
  <si>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</si>
  <si>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</si>
  <si>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</si>
  <si>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</si>
  <si>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</si>
  <si>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</si>
  <si>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</si>
  <si>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</si>
  <si>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</si>
  <si>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</si>
  <si>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</si>
  <si>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</si>
  <si>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</si>
  <si>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</si>
  <si>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</si>
  <si>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</si>
  <si>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</si>
  <si>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</si>
  <si>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</si>
  <si>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</si>
  <si>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</si>
  <si>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</si>
  <si>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</si>
  <si>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</si>
  <si>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</si>
  <si>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</si>
  <si>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</si>
  <si>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</si>
  <si>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</si>
  <si>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</si>
  <si>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</si>
  <si>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</si>
  <si>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</si>
  <si>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</si>
  <si>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</si>
  <si>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</si>
  <si>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</si>
  <si>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</si>
  <si>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</si>
  <si>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</si>
  <si>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</si>
  <si>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</si>
  <si>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</si>
  <si>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</si>
  <si>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</si>
  <si>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</si>
  <si>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</si>
  <si>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</si>
  <si>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</si>
  <si>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</si>
  <si>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</si>
  <si>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</si>
  <si>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</si>
  <si>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</si>
  <si>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</si>
  <si>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</si>
  <si>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</si>
  <si>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</si>
  <si>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</si>
  <si>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</si>
  <si>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</si>
  <si>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</si>
  <si>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</si>
  <si>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</si>
  <si>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</si>
  <si>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</si>
  <si>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</si>
  <si>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</si>
  <si>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</si>
  <si>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</si>
  <si>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</si>
  <si>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</si>
  <si>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</si>
  <si>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</si>
  <si>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</si>
  <si>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</si>
  <si>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</si>
  <si>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</si>
  <si>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</si>
  <si>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</si>
  <si>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</si>
  <si>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</si>
  <si>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</si>
  <si>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</si>
  <si>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</si>
  <si>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</si>
  <si>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</si>
  <si>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</si>
  <si>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</si>
  <si>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</si>
  <si>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</si>
  <si>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</si>
  <si>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</si>
  <si>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</si>
  <si>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</si>
  <si>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</si>
  <si>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</si>
  <si>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</si>
  <si>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</si>
  <si>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</si>
  <si>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</si>
  <si>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</si>
  <si>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</si>
  <si>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</si>
  <si>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</si>
  <si>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</si>
  <si>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</si>
  <si>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</si>
  <si>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</si>
  <si>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</si>
  <si>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</si>
  <si>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</si>
  <si>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</si>
  <si>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</si>
  <si>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</si>
  <si>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</si>
  <si>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</si>
  <si>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</si>
  <si>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</si>
  <si>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</si>
  <si>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</si>
  <si>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</si>
  <si>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</si>
  <si>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</si>
  <si>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</si>
  <si>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</si>
  <si>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</si>
  <si>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</si>
  <si>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</si>
  <si>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</si>
  <si>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</si>
  <si>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</si>
  <si>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</si>
  <si>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</si>
  <si>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</si>
  <si>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</si>
  <si>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</si>
  <si>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</si>
  <si>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</si>
  <si>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</si>
  <si>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</si>
  <si>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</si>
  <si>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</si>
  <si>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</si>
  <si>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</si>
  <si>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</si>
  <si>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</si>
  <si>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</si>
  <si>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</si>
  <si>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</si>
  <si>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</si>
  <si>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</si>
  <si>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</si>
  <si>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</si>
  <si>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</si>
  <si>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</si>
  <si>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</si>
  <si>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</si>
  <si>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</si>
  <si>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</si>
  <si>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</si>
  <si>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</si>
  <si>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</si>
  <si>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</si>
  <si>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</si>
  <si>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</si>
  <si>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</si>
  <si>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</si>
  <si>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</si>
  <si>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</si>
  <si>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</si>
  <si>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</si>
  <si>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</si>
  <si>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</si>
  <si>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</si>
  <si>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</si>
  <si>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</si>
  <si>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</si>
  <si>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</si>
  <si>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</si>
  <si>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</si>
  <si>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</si>
  <si>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</si>
  <si>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</si>
  <si>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</si>
  <si>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</si>
  <si>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</si>
  <si>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</si>
  <si>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</si>
  <si>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</si>
  <si>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</si>
  <si>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</si>
  <si>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</si>
  <si>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</si>
  <si>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</si>
  <si>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</si>
  <si>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</si>
  <si>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</si>
  <si>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</si>
  <si>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</si>
  <si>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</si>
  <si>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</si>
  <si>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</si>
  <si>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</si>
  <si>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</si>
  <si>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</si>
  <si>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</si>
  <si>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</si>
  <si>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</si>
  <si>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</si>
  <si>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</si>
  <si>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</si>
  <si>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</si>
  <si>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</si>
  <si>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</si>
  <si>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</si>
  <si>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</si>
  <si>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</si>
  <si>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</si>
  <si>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</si>
  <si>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</si>
  <si>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</si>
  <si>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</si>
  <si>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</si>
  <si>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</si>
  <si>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</si>
  <si>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</si>
  <si>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</si>
  <si>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</si>
  <si>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</si>
  <si>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</si>
  <si>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</si>
  <si>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</si>
  <si>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</si>
  <si>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</si>
  <si>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</si>
  <si>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</si>
  <si>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</si>
  <si>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</si>
  <si>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</si>
  <si>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</si>
  <si>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</si>
  <si>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</si>
  <si>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</si>
  <si>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</si>
  <si>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</si>
  <si>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</si>
  <si>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</si>
  <si>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</si>
  <si>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</si>
  <si>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</si>
  <si>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</si>
  <si>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</si>
  <si>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</si>
  <si>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</si>
  <si>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</si>
  <si>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</si>
  <si>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</si>
  <si>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</si>
  <si>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</si>
  <si>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</si>
  <si>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</si>
  <si>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</si>
  <si>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</si>
  <si>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</si>
  <si>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</si>
  <si>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</si>
  <si>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</si>
  <si>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</si>
  <si>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</si>
  <si>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</si>
  <si>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</si>
  <si>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</si>
  <si>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</si>
  <si>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</si>
  <si>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</si>
  <si>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</si>
  <si>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</si>
  <si>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</si>
  <si>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</si>
  <si>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</si>
  <si>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</si>
  <si>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</si>
  <si>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</si>
  <si>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</si>
  <si>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</si>
  <si>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</si>
  <si>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</si>
  <si>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</si>
  <si>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</si>
  <si>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</si>
  <si>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</si>
  <si>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</si>
  <si>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</si>
  <si>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</si>
  <si>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</si>
  <si>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</si>
  <si>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</si>
  <si>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</si>
  <si>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</si>
  <si>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</si>
  <si>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</si>
  <si>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</si>
  <si>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</si>
  <si>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</si>
  <si>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</si>
  <si>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</si>
  <si>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</si>
  <si>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</si>
  <si>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</si>
  <si>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</si>
  <si>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</si>
  <si>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</si>
  <si>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</si>
  <si>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</si>
  <si>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</si>
  <si>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</si>
  <si>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</si>
  <si>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</si>
  <si>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</si>
  <si>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</si>
  <si>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</si>
  <si>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</si>
  <si>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</si>
  <si>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</si>
  <si>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</si>
  <si>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</si>
  <si>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</si>
  <si>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</si>
  <si>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</si>
  <si>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</si>
  <si>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</si>
  <si>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</si>
  <si>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</si>
  <si>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</si>
  <si>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</si>
  <si>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</si>
  <si>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</si>
  <si>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</si>
  <si>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</si>
  <si>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</si>
  <si>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</si>
  <si>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</si>
  <si>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</si>
  <si>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</si>
  <si>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</si>
  <si>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</si>
  <si>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</si>
  <si>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</si>
  <si>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</si>
  <si>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</si>
  <si>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</si>
  <si>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</si>
  <si>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</si>
  <si>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</si>
  <si>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</si>
  <si>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</si>
  <si>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</si>
  <si>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</si>
  <si>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</si>
  <si>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</si>
  <si>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</si>
  <si>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</si>
  <si>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</si>
  <si>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</si>
  <si>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</si>
  <si>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</si>
  <si>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</si>
  <si>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</si>
  <si>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</si>
  <si>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</si>
  <si>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</si>
  <si>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</si>
  <si>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</si>
  <si>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</si>
  <si>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</si>
  <si>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</si>
  <si>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</si>
  <si>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</si>
  <si>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</si>
  <si>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</si>
  <si>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</si>
  <si>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</si>
  <si>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</si>
  <si>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</si>
  <si>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</si>
  <si>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</si>
  <si>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</si>
  <si>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</si>
  <si>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</si>
  <si>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</si>
  <si>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</si>
  <si>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</si>
  <si>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</si>
  <si>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</si>
  <si>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</si>
  <si>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</si>
  <si>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</si>
  <si>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</si>
  <si>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</si>
  <si>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</si>
  <si>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</si>
  <si>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</si>
  <si>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</si>
  <si>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</si>
  <si>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</si>
  <si>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</si>
  <si>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</si>
  <si>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</si>
  <si>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</si>
  <si>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</si>
  <si>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</si>
  <si>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</si>
  <si>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</si>
  <si>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</si>
  <si>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</si>
  <si>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</si>
  <si>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</si>
  <si>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</si>
  <si>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</si>
  <si>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</si>
  <si>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</si>
  <si>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</si>
  <si>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</si>
  <si>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</si>
  <si>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</si>
  <si>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</si>
  <si>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</si>
  <si>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</si>
  <si>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</si>
  <si>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</si>
  <si>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</si>
  <si>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</si>
  <si>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</si>
  <si>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</si>
  <si>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</si>
  <si>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</si>
  <si>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</si>
  <si>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</si>
  <si>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</si>
  <si>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</si>
  <si>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</si>
  <si>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</si>
  <si>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</si>
  <si>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</si>
  <si>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</si>
  <si>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</si>
  <si>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</si>
  <si>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</si>
  <si>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</si>
  <si>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</si>
  <si>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</si>
  <si>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</si>
  <si>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</si>
  <si>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</si>
  <si>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</si>
  <si>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</si>
  <si>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</si>
  <si>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</si>
  <si>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</si>
  <si>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</si>
  <si>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</si>
  <si>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</si>
  <si>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</si>
  <si>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</si>
  <si>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</si>
  <si>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</si>
  <si>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</si>
  <si>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</si>
  <si>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</si>
  <si>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</si>
  <si>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</si>
  <si>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</si>
  <si>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</si>
  <si>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</si>
  <si>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</si>
  <si>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</si>
  <si>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</si>
  <si>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</si>
  <si>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</si>
  <si>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</si>
  <si>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</si>
  <si>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</si>
  <si>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</si>
  <si>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</si>
  <si>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</si>
  <si>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</si>
  <si>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</si>
  <si>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</si>
  <si>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</si>
  <si>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</si>
  <si>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</si>
  <si>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</si>
  <si>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</si>
  <si>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</si>
  <si>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</si>
  <si>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</si>
  <si>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</si>
  <si>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</si>
  <si>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</si>
  <si>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</si>
  <si>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</si>
  <si>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</si>
  <si>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</si>
  <si>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</si>
  <si>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</si>
  <si>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</si>
  <si>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</si>
  <si>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</si>
  <si>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</si>
  <si>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</si>
  <si>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</si>
  <si>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</si>
  <si>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</si>
  <si>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</si>
  <si>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</si>
  <si>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</si>
  <si>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</si>
  <si>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</si>
  <si>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</si>
  <si>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</si>
  <si>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</si>
  <si>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</si>
  <si>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</si>
  <si>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</si>
  <si>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</si>
  <si>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</si>
  <si>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</si>
  <si>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</si>
  <si>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</si>
  <si>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</si>
  <si>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</si>
  <si>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</si>
  <si>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</si>
  <si>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</si>
  <si>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</si>
  <si>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</si>
  <si>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</si>
  <si>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</si>
  <si>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</si>
  <si>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</si>
  <si>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</si>
  <si>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</si>
  <si>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</si>
  <si>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</si>
  <si>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</si>
  <si>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</si>
  <si>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</si>
  <si>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</si>
  <si>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</si>
  <si>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</si>
  <si>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</si>
  <si>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</si>
  <si>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</si>
  <si>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</si>
  <si>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</si>
  <si>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</si>
  <si>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</si>
  <si>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</si>
  <si>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</si>
  <si>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</si>
  <si>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</si>
  <si>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</si>
  <si>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</si>
  <si>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</si>
  <si>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</si>
  <si>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</si>
  <si>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</si>
  <si>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</si>
  <si>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</si>
  <si>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</si>
  <si>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</si>
  <si>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</si>
  <si>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</si>
  <si>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</si>
  <si>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</si>
  <si>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</si>
  <si>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</si>
  <si>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</si>
  <si>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</si>
  <si>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</si>
  <si>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</si>
  <si>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</si>
  <si>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</si>
  <si>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</si>
  <si>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</si>
  <si>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</si>
  <si>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</si>
  <si>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</si>
  <si>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</si>
  <si>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</si>
  <si>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</si>
  <si>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</si>
  <si>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</si>
  <si>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</si>
  <si>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</si>
  <si>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</si>
  <si>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</si>
  <si>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</si>
  <si>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</si>
  <si>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</si>
  <si>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</si>
  <si>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</si>
  <si>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</si>
  <si>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</si>
  <si>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</si>
  <si>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</si>
  <si>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</si>
  <si>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</si>
  <si>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</si>
  <si>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</si>
  <si>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</si>
  <si>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</si>
  <si>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</si>
  <si>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</si>
  <si>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</si>
  <si>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</si>
  <si>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</si>
  <si>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</si>
  <si>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</si>
  <si>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</si>
  <si>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</si>
  <si>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</si>
  <si>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</si>
  <si>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</si>
  <si>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</si>
  <si>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</si>
  <si>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</si>
  <si>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</si>
  <si>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</si>
  <si>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</si>
  <si>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</si>
  <si>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</si>
  <si>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</si>
  <si>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</si>
  <si>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</si>
  <si>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</si>
  <si>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</si>
  <si>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</si>
  <si>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</si>
  <si>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</si>
  <si>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</si>
  <si>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</si>
  <si>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</si>
  <si>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</si>
  <si>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</si>
  <si>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</si>
  <si>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</si>
  <si>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</si>
  <si>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</si>
  <si>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</si>
  <si>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</si>
  <si>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</si>
  <si>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</si>
  <si>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</si>
  <si>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</si>
  <si>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</si>
  <si>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</si>
  <si>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</si>
  <si>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</si>
  <si>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</si>
  <si>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</si>
  <si>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</si>
  <si>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</si>
  <si>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</si>
  <si>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</si>
  <si>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</si>
  <si>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</si>
  <si>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</si>
  <si>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</si>
  <si>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</si>
  <si>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</si>
  <si>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</si>
  <si>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</si>
  <si>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</si>
  <si>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</si>
  <si>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</si>
  <si>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</si>
  <si>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</si>
  <si>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</si>
  <si>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</si>
  <si>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</si>
  <si>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</si>
  <si>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</si>
  <si>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</si>
  <si>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</si>
  <si>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</si>
  <si>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</si>
  <si>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</si>
  <si>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</si>
  <si>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</si>
  <si>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</si>
  <si>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</si>
  <si>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</si>
  <si>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</si>
  <si>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</si>
  <si>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</si>
  <si>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</si>
  <si>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</si>
  <si>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</si>
  <si>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</si>
  <si>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</si>
  <si>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</si>
  <si>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</si>
  <si>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</si>
  <si>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</si>
  <si>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</si>
  <si>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</si>
  <si>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</si>
  <si>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</si>
  <si>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</si>
  <si>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</si>
  <si>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</si>
  <si>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</si>
  <si>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</si>
  <si>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</si>
  <si>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</si>
  <si>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</si>
  <si>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</si>
  <si>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</si>
  <si>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</si>
  <si>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</si>
  <si>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</si>
  <si>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</si>
  <si>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</si>
  <si>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</si>
  <si>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</si>
  <si>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</si>
  <si>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</si>
  <si>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</si>
  <si>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</si>
  <si>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</si>
  <si>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</si>
  <si>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</si>
  <si>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</si>
  <si>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</si>
  <si>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</si>
  <si>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</si>
  <si>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</si>
  <si>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</si>
  <si>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</si>
  <si>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</si>
  <si>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</si>
  <si>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</si>
  <si>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</si>
  <si>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</si>
  <si>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</si>
  <si>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</si>
  <si>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</si>
  <si>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</si>
  <si>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</si>
  <si>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</si>
  <si>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</si>
  <si>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</si>
  <si>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</si>
  <si>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</si>
  <si>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</si>
  <si>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</si>
  <si>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</si>
  <si>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</si>
  <si>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</si>
  <si>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</si>
  <si>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</si>
  <si>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</si>
  <si>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</si>
  <si>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</si>
  <si>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</si>
  <si>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</si>
  <si>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</si>
  <si>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</si>
  <si>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</si>
  <si>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</si>
  <si>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</si>
  <si>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</si>
  <si>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</si>
  <si>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</si>
  <si>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</si>
  <si>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</si>
  <si>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</si>
  <si>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</si>
  <si>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</si>
  <si>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</si>
  <si>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</si>
  <si>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</si>
  <si>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</si>
  <si>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</si>
  <si>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</si>
  <si>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</si>
  <si>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</si>
  <si>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</si>
  <si>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</si>
  <si>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</si>
  <si>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</si>
  <si>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</si>
  <si>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</si>
  <si>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</si>
  <si>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</si>
  <si>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</si>
  <si>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</si>
  <si>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</si>
  <si>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</si>
  <si>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</si>
  <si>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</si>
  <si>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</si>
  <si>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</si>
  <si>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</si>
  <si>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</si>
  <si>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</si>
  <si>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</si>
  <si>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</si>
  <si>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</si>
  <si>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</si>
  <si>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</si>
  <si>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</si>
  <si>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</si>
  <si>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</si>
  <si>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</si>
  <si>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</si>
  <si>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</si>
  <si>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</si>
  <si>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</si>
  <si>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</si>
  <si>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</si>
  <si>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</si>
  <si>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</si>
  <si>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</si>
  <si>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</si>
  <si>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</si>
  <si>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</si>
  <si>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</si>
  <si>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</si>
  <si>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</si>
  <si>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</si>
  <si>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</si>
  <si>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</si>
  <si>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</si>
  <si>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</si>
  <si>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</si>
  <si>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</si>
  <si>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</si>
  <si>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</si>
  <si>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</si>
  <si>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</si>
  <si>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</si>
  <si>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</si>
  <si>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</si>
  <si>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</si>
  <si>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</si>
  <si>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</si>
  <si>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</si>
  <si>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</si>
  <si>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</si>
  <si>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</si>
  <si>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</si>
  <si>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</si>
  <si>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</si>
  <si>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</si>
  <si>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</si>
  <si>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</si>
  <si>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</si>
  <si>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</si>
  <si>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</si>
  <si>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</si>
  <si>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</si>
  <si>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</si>
  <si>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</si>
  <si>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</si>
  <si>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</si>
  <si>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</si>
  <si>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</si>
  <si>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</si>
  <si>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</si>
  <si>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</si>
  <si>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</si>
  <si>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</si>
  <si>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</si>
  <si>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</si>
  <si>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</si>
  <si>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</si>
  <si>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</si>
  <si>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</si>
  <si>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</si>
  <si>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</si>
  <si>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</si>
  <si>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</si>
  <si>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</si>
  <si>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</si>
  <si>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</si>
  <si>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</si>
  <si>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</si>
  <si>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</si>
  <si>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</si>
  <si>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</si>
  <si>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</si>
  <si>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</si>
  <si>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</si>
  <si>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</si>
  <si>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</si>
  <si>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</si>
  <si>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</si>
  <si>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</si>
  <si>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</si>
  <si>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</si>
  <si>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</si>
  <si>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</si>
  <si>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</si>
  <si>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</si>
  <si>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</si>
  <si>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</si>
  <si>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</si>
  <si>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</si>
  <si>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</si>
  <si>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</si>
  <si>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</si>
  <si>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</si>
  <si>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</si>
  <si>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</si>
  <si>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</si>
  <si>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</si>
  <si>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</si>
  <si>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</si>
  <si>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</si>
  <si>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</si>
  <si>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</si>
  <si>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</si>
  <si>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</si>
  <si>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</si>
  <si>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</si>
  <si>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</si>
  <si>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</si>
  <si>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</si>
  <si>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</si>
  <si>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</si>
  <si>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</si>
  <si>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</si>
  <si>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</si>
  <si>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</si>
  <si>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</si>
  <si>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</si>
  <si>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</si>
  <si>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</si>
  <si>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</si>
  <si>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</si>
  <si>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</si>
  <si>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</si>
  <si>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</si>
  <si>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</si>
  <si>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</si>
  <si>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</si>
  <si>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</si>
  <si>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</si>
  <si>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</si>
  <si>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</si>
  <si>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</si>
  <si>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</si>
  <si>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</si>
  <si>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</si>
  <si>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</si>
  <si>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</si>
  <si>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</si>
  <si>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</si>
  <si>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</si>
  <si>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</si>
  <si>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</si>
  <si>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</si>
  <si>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</si>
  <si>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</si>
  <si>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</si>
  <si>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</si>
  <si>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</si>
  <si>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</si>
  <si>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</si>
  <si>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</si>
  <si>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</si>
  <si>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</si>
  <si>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</si>
  <si>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</si>
  <si>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</si>
  <si>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</si>
  <si>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</si>
  <si>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</si>
  <si>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</si>
  <si>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</si>
  <si>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</si>
  <si>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</si>
  <si>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</si>
  <si>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</si>
  <si>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</si>
  <si>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</si>
  <si>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</si>
  <si>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</si>
  <si>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</si>
  <si>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</si>
  <si>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</si>
  <si>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</si>
  <si>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</si>
  <si>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</si>
  <si>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</si>
  <si>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</si>
  <si>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</si>
  <si>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</si>
  <si>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</si>
  <si>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</si>
  <si>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</si>
  <si>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</si>
  <si>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</si>
  <si>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</si>
  <si>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</si>
  <si>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</si>
  <si>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</si>
  <si>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</si>
  <si>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</si>
  <si>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</si>
  <si>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</si>
  <si>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</si>
  <si>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</si>
  <si>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</si>
  <si>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</si>
  <si>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</si>
  <si>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</si>
  <si>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</si>
  <si>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</si>
  <si>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</si>
  <si>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</si>
  <si>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</si>
  <si>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</si>
  <si>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</si>
  <si>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</si>
  <si>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</si>
  <si>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</si>
  <si>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</si>
  <si>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</si>
  <si>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</si>
  <si>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</si>
  <si>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</si>
  <si>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</si>
  <si>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</si>
  <si>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</si>
  <si>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</si>
  <si>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</si>
  <si>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</si>
  <si>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</si>
  <si>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</si>
  <si>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</si>
  <si>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</si>
  <si>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</si>
  <si>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</si>
  <si>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</si>
  <si>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</si>
  <si>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</si>
  <si>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</si>
  <si>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</si>
  <si>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</si>
  <si>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</si>
  <si>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</si>
  <si>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</si>
  <si>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</si>
  <si>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</si>
  <si>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</si>
  <si>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</si>
  <si>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</si>
  <si>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</si>
  <si>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</si>
  <si>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</si>
  <si>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</si>
  <si>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</si>
  <si>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</si>
  <si>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</si>
  <si>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</si>
  <si>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</si>
  <si>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</si>
  <si>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</si>
  <si>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</si>
  <si>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</si>
  <si>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</si>
  <si>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</si>
  <si>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</si>
  <si>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</si>
  <si>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</si>
  <si>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</si>
  <si>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</si>
  <si>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</si>
  <si>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</si>
  <si>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</si>
  <si>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</si>
  <si>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</si>
  <si>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</si>
  <si>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</si>
  <si>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</si>
  <si>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</si>
  <si>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</si>
  <si>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</si>
  <si>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</si>
  <si>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</si>
  <si>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</si>
  <si>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</si>
  <si>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</si>
  <si>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</si>
  <si>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</si>
  <si>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</si>
  <si>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</si>
  <si>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</si>
  <si>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</si>
  <si>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</si>
  <si>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</si>
  <si>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</si>
  <si>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</si>
  <si>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</si>
  <si>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</si>
  <si>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</si>
  <si>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</si>
  <si>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</si>
  <si>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</si>
  <si>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</si>
  <si>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</si>
  <si>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</si>
  <si>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</si>
  <si>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</si>
  <si>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</si>
  <si>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</si>
  <si>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</si>
  <si>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</si>
  <si>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</si>
  <si>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</si>
  <si>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</si>
  <si>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</si>
  <si>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</si>
  <si>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</si>
  <si>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</si>
  <si>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</si>
  <si>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</si>
  <si>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</si>
  <si>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</si>
  <si>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</si>
  <si>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</si>
  <si>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</si>
  <si>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</si>
  <si>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</si>
  <si>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</si>
  <si>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</si>
  <si>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</si>
  <si>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</si>
  <si>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</si>
  <si>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</si>
  <si>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</si>
  <si>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</si>
  <si>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</si>
  <si>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</si>
  <si>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</si>
  <si>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</si>
  <si>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</si>
  <si>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</si>
  <si>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</si>
  <si>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</si>
  <si>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</si>
  <si>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</si>
  <si>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</si>
  <si>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</si>
  <si>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</si>
  <si>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</si>
  <si>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</si>
  <si>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</si>
  <si>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</si>
  <si>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</si>
  <si>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</si>
  <si>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</si>
  <si>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</si>
  <si>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</si>
  <si>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</si>
  <si>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</si>
  <si>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</si>
  <si>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</si>
  <si>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</si>
  <si>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</si>
  <si>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</si>
  <si>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</si>
  <si>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</si>
  <si>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</si>
  <si>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</si>
  <si>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</si>
  <si>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</si>
  <si>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</si>
  <si>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</si>
  <si>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</si>
  <si>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</si>
  <si>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</si>
  <si>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</si>
  <si>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</si>
  <si>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</si>
  <si>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</si>
  <si>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</si>
  <si>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</si>
  <si>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</si>
  <si>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</si>
  <si>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</si>
  <si>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</si>
  <si>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</si>
  <si>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</si>
  <si>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</si>
  <si>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</si>
  <si>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</si>
  <si>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</si>
  <si>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</si>
  <si>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</si>
  <si>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</si>
  <si>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</si>
  <si>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</si>
  <si>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</si>
  <si>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</si>
  <si>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</si>
  <si>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</si>
  <si>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</si>
  <si>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</si>
  <si>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</si>
  <si>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</si>
  <si>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</si>
  <si>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</si>
  <si>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</si>
  <si>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</si>
  <si>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</si>
  <si>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</si>
  <si>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</si>
  <si>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</si>
  <si>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</si>
  <si>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</si>
  <si>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</si>
  <si>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</si>
  <si>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</si>
  <si>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</si>
  <si>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</si>
  <si>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</si>
  <si>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</si>
  <si>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</si>
  <si>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</si>
  <si>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</si>
  <si>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</si>
  <si>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</si>
  <si>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</si>
  <si>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</si>
  <si>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</si>
  <si>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</si>
  <si>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</si>
  <si>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</si>
  <si>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</si>
  <si>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</si>
  <si>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</si>
  <si>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</si>
  <si>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</si>
  <si>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</si>
  <si>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</si>
  <si>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</si>
  <si>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</si>
  <si>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</si>
  <si>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</si>
  <si>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</si>
  <si>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</si>
  <si>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</si>
  <si>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</si>
  <si>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</si>
  <si>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</si>
  <si>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</si>
  <si>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</si>
  <si>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</si>
  <si>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</si>
  <si>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</si>
  <si>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</si>
  <si>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</si>
  <si>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</si>
  <si>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</si>
  <si>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</si>
  <si>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</si>
  <si>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</si>
  <si>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</si>
  <si>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</si>
  <si>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</si>
  <si>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</si>
  <si>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</si>
  <si>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</si>
  <si>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</si>
  <si>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</si>
  <si>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</si>
  <si>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</si>
  <si>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</si>
  <si>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</si>
  <si>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</si>
  <si>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</si>
  <si>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</si>
  <si>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</si>
  <si>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</si>
  <si>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</si>
  <si>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</si>
  <si>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</si>
  <si>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</si>
  <si>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</si>
  <si>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</si>
  <si>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</si>
  <si>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</si>
  <si>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</si>
  <si>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</si>
  <si>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</si>
  <si>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</si>
  <si>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</si>
  <si>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</si>
  <si>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</si>
  <si>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</si>
  <si>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</si>
  <si>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</si>
  <si>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</si>
  <si>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</si>
  <si>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</si>
  <si>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</si>
  <si>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</si>
  <si>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</si>
  <si>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</si>
  <si>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</si>
  <si>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</si>
  <si>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</si>
  <si>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</si>
  <si>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</si>
  <si>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</si>
  <si>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</si>
  <si>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</si>
  <si>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</si>
  <si>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</si>
  <si>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</si>
  <si>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</si>
  <si>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</si>
  <si>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</si>
  <si>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</si>
  <si>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</si>
  <si>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</si>
  <si>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</si>
  <si>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</si>
  <si>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</si>
  <si>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</si>
  <si>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</si>
  <si>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</si>
  <si>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</si>
  <si>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</si>
  <si>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</si>
  <si>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</si>
  <si>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</si>
  <si>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</si>
  <si>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</si>
  <si>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</si>
  <si>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</si>
  <si>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</si>
  <si>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</si>
  <si>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</si>
  <si>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</si>
  <si>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</si>
  <si>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</si>
  <si>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</si>
  <si>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</si>
  <si>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</si>
  <si>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</si>
  <si>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</si>
  <si>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</si>
  <si>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</si>
  <si>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</si>
  <si>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</si>
  <si>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</si>
  <si>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</si>
  <si>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</si>
  <si>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</si>
  <si>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</si>
  <si>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</si>
  <si>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</si>
  <si>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</si>
  <si>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</si>
  <si>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</si>
  <si>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</si>
  <si>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</si>
  <si>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</si>
  <si>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</si>
  <si>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</si>
  <si>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</si>
  <si>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</si>
  <si>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</si>
  <si>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</si>
  <si>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</si>
  <si>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</si>
  <si>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</si>
  <si>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</si>
  <si>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</si>
  <si>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</si>
  <si>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</si>
  <si>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</si>
  <si>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</si>
  <si>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</si>
  <si>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</si>
  <si>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</si>
  <si>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</si>
  <si>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</si>
  <si>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</si>
  <si>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</si>
  <si>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</si>
  <si>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</si>
  <si>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</si>
  <si>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</si>
  <si>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</si>
  <si>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</si>
  <si>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</si>
  <si>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</si>
  <si>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</si>
  <si>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</si>
  <si>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</si>
  <si>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</si>
  <si>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</si>
  <si>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</si>
  <si>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</si>
  <si>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</si>
  <si>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</si>
  <si>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</si>
  <si>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</si>
  <si>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</si>
  <si>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</si>
  <si>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</si>
  <si>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</si>
  <si>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</si>
  <si>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</si>
  <si>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</si>
  <si>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</si>
  <si>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</si>
  <si>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</si>
  <si>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</si>
  <si>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</si>
  <si>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</si>
  <si>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</si>
  <si>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</si>
  <si>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</si>
  <si>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</si>
  <si>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</si>
  <si>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</si>
  <si>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</si>
  <si>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</si>
  <si>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</si>
  <si>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</si>
  <si>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</si>
  <si>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</si>
  <si>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</si>
  <si>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</si>
  <si>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</si>
  <si>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</si>
  <si>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</si>
  <si>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</si>
  <si>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</si>
  <si>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</si>
  <si>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</si>
  <si>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</si>
  <si>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</si>
  <si>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</si>
  <si>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</si>
  <si>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</si>
  <si>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</si>
  <si>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</si>
  <si>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</si>
  <si>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</si>
  <si>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</si>
  <si>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</si>
  <si>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</si>
  <si>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</si>
  <si>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</si>
  <si>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</si>
  <si>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</si>
  <si>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</si>
  <si>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</si>
  <si>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</si>
  <si>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</si>
  <si>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</si>
  <si>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</si>
  <si>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</si>
  <si>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</si>
  <si>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</si>
  <si>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</si>
  <si>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</si>
  <si>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</si>
  <si>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</si>
  <si>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</si>
  <si>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</si>
  <si>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</si>
  <si>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</si>
  <si>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</si>
  <si>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</si>
  <si>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</si>
  <si>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</si>
  <si>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</si>
  <si>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</si>
  <si>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</si>
  <si>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</si>
  <si>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</si>
  <si>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</si>
  <si>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</si>
  <si>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</si>
  <si>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</si>
  <si>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</si>
  <si>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</si>
  <si>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</si>
  <si>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</si>
  <si>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</si>
  <si>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</si>
  <si>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</si>
  <si>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</si>
  <si>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</si>
  <si>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</si>
  <si>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</si>
  <si>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</si>
  <si>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</si>
  <si>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</si>
  <si>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</si>
  <si>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</si>
  <si>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</si>
  <si>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</si>
  <si>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</si>
  <si>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</si>
  <si>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</si>
  <si>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</si>
  <si>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</si>
  <si>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</si>
  <si>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</si>
  <si>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</si>
  <si>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</si>
  <si>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</si>
  <si>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</si>
  <si>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</si>
  <si>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</si>
  <si>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</si>
  <si>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</si>
  <si>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</si>
  <si>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</si>
  <si>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</si>
  <si>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</si>
  <si>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</si>
  <si>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</si>
  <si>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</si>
  <si>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</si>
  <si>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</si>
  <si>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</si>
  <si>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</si>
  <si>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</si>
  <si>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</si>
  <si>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</si>
  <si>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</si>
  <si>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</si>
  <si>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</si>
  <si>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</si>
  <si>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</si>
  <si>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</si>
  <si>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</si>
  <si>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</si>
  <si>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</si>
  <si>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</si>
  <si>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</si>
  <si>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</si>
  <si>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</si>
  <si>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</si>
  <si>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</si>
  <si>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</si>
  <si>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</si>
  <si>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</si>
  <si>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</si>
  <si>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</si>
  <si>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</si>
  <si>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</si>
  <si>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</si>
  <si>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</si>
  <si>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</si>
  <si>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</si>
  <si>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</si>
  <si>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</si>
  <si>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</si>
  <si>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</si>
  <si>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</si>
  <si>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</si>
  <si>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</si>
  <si>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</si>
  <si>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</si>
  <si>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</si>
  <si>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</si>
  <si>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</si>
  <si>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</si>
  <si>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</si>
  <si>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</si>
  <si>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</si>
  <si>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</si>
  <si>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</si>
  <si>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</si>
  <si>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</si>
  <si>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</si>
  <si>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</si>
  <si>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</si>
  <si>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</si>
  <si>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</si>
  <si>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</si>
  <si>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</si>
  <si>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</si>
  <si>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</si>
  <si>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</si>
  <si>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</si>
  <si>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</si>
  <si>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</si>
  <si>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</si>
  <si>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</si>
  <si>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</si>
  <si>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</si>
  <si>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</si>
  <si>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</si>
  <si>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</si>
  <si>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</si>
  <si>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</si>
  <si>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</si>
  <si>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</si>
  <si>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</si>
  <si>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</si>
  <si>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</si>
  <si>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</si>
  <si>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</si>
  <si>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</si>
  <si>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</si>
  <si>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</si>
  <si>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</si>
  <si>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</si>
  <si>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</si>
  <si>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</si>
  <si>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</si>
  <si>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</si>
  <si>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</si>
  <si>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</si>
  <si>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</si>
  <si>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</si>
  <si>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</si>
  <si>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</si>
  <si>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</si>
  <si>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</si>
  <si>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</si>
  <si>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</si>
  <si>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</si>
  <si>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</si>
  <si>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</si>
  <si>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</si>
  <si>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</si>
  <si>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</si>
  <si>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</si>
  <si>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</si>
  <si>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</si>
  <si>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</si>
  <si>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</si>
  <si>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</si>
  <si>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</si>
  <si>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</si>
  <si>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</si>
  <si>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</si>
  <si>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</si>
  <si>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</si>
  <si>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</si>
  <si>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</si>
  <si>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</si>
  <si>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</si>
  <si>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</si>
  <si>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</si>
  <si>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</si>
  <si>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</si>
  <si>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</si>
  <si>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</si>
  <si>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</si>
  <si>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</si>
  <si>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</si>
  <si>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</si>
  <si>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</si>
  <si>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</si>
  <si>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</si>
  <si>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</si>
  <si>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</si>
  <si>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</si>
  <si>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</si>
  <si>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</si>
  <si>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</si>
  <si>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</si>
  <si>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</si>
  <si>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</si>
  <si>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</si>
  <si>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</si>
  <si>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</si>
  <si>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</si>
  <si>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</si>
  <si>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</si>
  <si>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</si>
  <si>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</si>
  <si>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</si>
  <si>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</si>
  <si>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</si>
  <si>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</si>
  <si>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</si>
  <si>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</si>
  <si>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</si>
  <si>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</si>
  <si>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</si>
  <si>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</si>
  <si>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</si>
  <si>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</si>
  <si>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</si>
  <si>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</si>
  <si>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</si>
  <si>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</si>
  <si>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</si>
  <si>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</si>
  <si>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</si>
  <si>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</si>
  <si>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</si>
  <si>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</si>
  <si>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</si>
  <si>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</si>
  <si>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</si>
  <si>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</si>
  <si>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</si>
  <si>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</si>
  <si>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</si>
  <si>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</si>
  <si>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</si>
  <si>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</si>
  <si>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</si>
  <si>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</si>
  <si>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</si>
  <si>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</si>
  <si>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</si>
  <si>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</si>
  <si>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</si>
  <si>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</si>
  <si>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</si>
  <si>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</si>
  <si>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</si>
  <si>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</si>
  <si>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</si>
  <si>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</si>
  <si>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</si>
  <si>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</si>
  <si>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</si>
  <si>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</si>
  <si>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</si>
  <si>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</si>
  <si>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</si>
  <si>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</si>
  <si>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</si>
  <si>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</si>
  <si>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</si>
  <si>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</si>
  <si>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</si>
  <si>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</si>
  <si>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</si>
  <si>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</si>
  <si>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</si>
  <si>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</si>
  <si>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</si>
  <si>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</si>
  <si>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</si>
  <si>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</si>
  <si>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</si>
  <si>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</si>
  <si>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</si>
  <si>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</si>
  <si>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</si>
  <si>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</si>
  <si>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</si>
  <si>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</si>
  <si>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</si>
  <si>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</si>
  <si>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</si>
  <si>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</si>
  <si>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</si>
  <si>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</si>
  <si>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</si>
  <si>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</si>
  <si>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</si>
  <si>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</si>
  <si>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</si>
  <si>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</si>
  <si>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</si>
  <si>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</si>
  <si>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</si>
  <si>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</si>
  <si>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</si>
  <si>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</si>
  <si>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</si>
  <si>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</si>
  <si>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</si>
  <si>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</si>
  <si>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</si>
  <si>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</si>
  <si>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</si>
  <si>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</si>
  <si>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</si>
  <si>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</si>
  <si>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</si>
  <si>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</si>
  <si>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</si>
  <si>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</si>
  <si>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</si>
  <si>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</si>
  <si>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</si>
  <si>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</si>
  <si>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</si>
  <si>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</si>
  <si>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</si>
  <si>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</si>
  <si>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</si>
  <si>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</si>
  <si>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</si>
  <si>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</si>
  <si>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</si>
  <si>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</si>
  <si>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</si>
  <si>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</si>
  <si>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</si>
  <si>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</si>
  <si>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</si>
  <si>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</si>
  <si>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</si>
  <si>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</si>
  <si>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</si>
  <si>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</si>
  <si>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</si>
  <si>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</si>
  <si>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</si>
  <si>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</si>
  <si>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</si>
  <si>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</si>
  <si>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</si>
  <si>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</si>
  <si>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</si>
  <si>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</si>
  <si>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</si>
  <si>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</si>
  <si>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</si>
  <si>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</si>
  <si>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</si>
  <si>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</si>
  <si>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</si>
  <si>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</si>
  <si>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</si>
  <si>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</si>
  <si>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</si>
  <si>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</si>
  <si>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</si>
  <si>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</si>
  <si>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</si>
  <si>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</si>
  <si>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</si>
  <si>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</si>
  <si>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</si>
  <si>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</si>
  <si>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</si>
  <si>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</si>
  <si>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</si>
  <si>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</si>
  <si>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</si>
  <si>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</si>
  <si>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</si>
  <si>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</si>
  <si>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</si>
  <si>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</si>
  <si>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</si>
  <si>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</si>
  <si>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</si>
  <si>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</si>
  <si>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</si>
  <si>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</si>
  <si>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</si>
  <si>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</si>
  <si>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</si>
  <si>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</si>
  <si>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</si>
  <si>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</si>
  <si>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</si>
  <si>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</si>
  <si>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</si>
  <si>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</si>
  <si>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</si>
  <si>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</si>
  <si>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</si>
  <si>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</si>
  <si>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</si>
  <si>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</si>
  <si>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</si>
  <si>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</si>
  <si>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</si>
  <si>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</si>
  <si>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</si>
  <si>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</si>
  <si>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</si>
  <si>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</si>
  <si>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</si>
  <si>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</si>
  <si>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</si>
  <si>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</si>
  <si>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</si>
  <si>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</si>
  <si>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</si>
  <si>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</si>
  <si>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</si>
  <si>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</si>
  <si>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</si>
  <si>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</si>
  <si>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</si>
  <si>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</si>
  <si>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</si>
  <si>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</si>
  <si>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</si>
  <si>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</si>
  <si>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</si>
  <si>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</si>
  <si>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</si>
  <si>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</si>
  <si>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</si>
  <si>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</si>
  <si>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</si>
  <si>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</si>
  <si>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</si>
  <si>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</si>
  <si>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</si>
  <si>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</si>
  <si>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</si>
  <si>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</si>
  <si>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</si>
  <si>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</si>
  <si>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</si>
  <si>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</si>
  <si>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</si>
  <si>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</si>
  <si>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</si>
  <si>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</si>
  <si>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</si>
  <si>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</si>
  <si>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</si>
  <si>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</si>
  <si>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</si>
  <si>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</si>
  <si>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</si>
  <si>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</si>
  <si>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</si>
  <si>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</si>
  <si>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</si>
  <si>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</si>
  <si>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</si>
  <si>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</si>
  <si>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</si>
  <si>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</si>
  <si>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</si>
  <si>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</si>
  <si>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</si>
  <si>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</si>
  <si>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</si>
  <si>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</si>
  <si>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</si>
  <si>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</si>
  <si>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</si>
  <si>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</si>
  <si>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</si>
  <si>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</si>
  <si>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</si>
  <si>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</si>
  <si>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</si>
  <si>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</si>
  <si>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</si>
  <si>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</si>
  <si>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</si>
  <si>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</si>
  <si>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</si>
  <si>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</si>
  <si>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</si>
  <si>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</si>
  <si>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</si>
  <si>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</si>
  <si>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</si>
  <si>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</si>
  <si>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</si>
  <si>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</si>
  <si>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</si>
  <si>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</si>
  <si>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</si>
  <si>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</si>
  <si>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</si>
  <si>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</si>
  <si>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</si>
  <si>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</si>
  <si>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</si>
  <si>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</si>
  <si>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</si>
  <si>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</si>
  <si>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</si>
  <si>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</si>
  <si>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</si>
  <si>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</si>
  <si>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</si>
  <si>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</si>
  <si>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</si>
  <si>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</si>
  <si>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</si>
  <si>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</si>
  <si>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</si>
  <si>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</si>
  <si>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</si>
  <si>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</si>
  <si>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</si>
  <si>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</si>
  <si>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</si>
  <si>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</si>
  <si>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</si>
  <si>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</si>
  <si>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</si>
  <si>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</si>
  <si>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</si>
  <si>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</si>
  <si>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</si>
  <si>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</si>
  <si>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</si>
  <si>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</si>
  <si>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</si>
  <si>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</si>
  <si>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</si>
  <si>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</si>
  <si>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</si>
  <si>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</si>
  <si>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</si>
  <si>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</si>
  <si>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</si>
  <si>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</si>
  <si>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</si>
  <si>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</si>
  <si>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</si>
  <si>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</si>
  <si>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</si>
  <si>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</si>
  <si>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</si>
  <si>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</si>
  <si>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</si>
  <si>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</si>
  <si>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</si>
  <si>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</si>
  <si>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</si>
  <si>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</si>
  <si>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</si>
  <si>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</si>
  <si>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</si>
  <si>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</si>
  <si>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</si>
  <si>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</si>
  <si>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</si>
  <si>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</si>
  <si>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</si>
  <si>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</si>
  <si>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</si>
  <si>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</si>
  <si>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</si>
  <si>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</si>
  <si>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</si>
  <si>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</si>
  <si>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</si>
  <si>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</si>
  <si>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</si>
  <si>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</si>
  <si>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</si>
  <si>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</si>
  <si>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</si>
  <si>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</si>
  <si>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</si>
  <si>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</si>
  <si>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</si>
  <si>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</si>
  <si>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</si>
  <si>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</si>
  <si>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</si>
  <si>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</si>
  <si>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</si>
  <si>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</si>
  <si>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</si>
  <si>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</si>
  <si>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</si>
  <si>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</si>
  <si>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</si>
  <si>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</si>
  <si>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</si>
  <si>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</si>
  <si>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</si>
  <si>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</si>
  <si>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</si>
  <si>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</si>
  <si>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</si>
  <si>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</si>
  <si>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</si>
  <si>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</si>
  <si>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</si>
  <si>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</si>
  <si>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</si>
  <si>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</si>
  <si>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</si>
  <si>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</si>
  <si>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</si>
  <si>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</si>
  <si>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</si>
  <si>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</si>
  <si>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</si>
  <si>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</si>
  <si>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</si>
  <si>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</si>
  <si>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</si>
  <si>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</si>
  <si>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</si>
  <si>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</si>
  <si>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</si>
  <si>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</si>
  <si>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</si>
  <si>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</si>
  <si>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</si>
  <si>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</si>
  <si>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</si>
  <si>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</si>
  <si>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</si>
  <si>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</si>
  <si>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</si>
  <si>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</si>
  <si>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</si>
  <si>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</si>
  <si>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</si>
  <si>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</si>
  <si>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</si>
  <si>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</si>
  <si>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</si>
  <si>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</si>
  <si>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</si>
  <si>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</si>
  <si>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</si>
  <si>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</si>
  <si>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</si>
  <si>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</si>
  <si>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</si>
  <si>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</si>
  <si>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</si>
  <si>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</si>
  <si>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</si>
  <si>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</si>
  <si>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</si>
  <si>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</si>
  <si>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</si>
  <si>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</si>
  <si>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</si>
  <si>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</si>
  <si>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</si>
  <si>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</si>
  <si>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</si>
  <si>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</si>
  <si>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</si>
  <si>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</si>
  <si>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</si>
  <si>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</si>
  <si>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</si>
  <si>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</si>
  <si>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</si>
  <si>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</si>
  <si>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</si>
  <si>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</si>
  <si>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</si>
  <si>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</si>
  <si>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</si>
  <si>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</si>
  <si>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</si>
  <si>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</si>
  <si>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</si>
  <si>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</si>
  <si>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</si>
  <si>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</si>
  <si>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</si>
  <si>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</si>
  <si>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</si>
  <si>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</si>
  <si>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</si>
  <si>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</si>
  <si>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</si>
  <si>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</si>
  <si>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</si>
  <si>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</si>
  <si>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</si>
  <si>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</si>
  <si>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</si>
  <si>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</si>
  <si>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</si>
  <si>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</si>
  <si>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</si>
  <si>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</si>
  <si>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</si>
  <si>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</si>
  <si>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</si>
  <si>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</si>
  <si>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</si>
  <si>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</si>
  <si>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</si>
  <si>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</si>
  <si>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</si>
  <si>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</si>
  <si>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</si>
  <si>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</si>
  <si>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</si>
  <si>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</si>
  <si>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</si>
  <si>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</si>
  <si>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</si>
  <si>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</si>
  <si>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</si>
  <si>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</si>
  <si>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</si>
  <si>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</si>
  <si>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</si>
  <si>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</si>
  <si>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</si>
  <si>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</si>
  <si>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</si>
  <si>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</si>
  <si>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</si>
  <si>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</si>
  <si>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</si>
  <si>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</si>
  <si>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</si>
  <si>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</si>
  <si>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</si>
  <si>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</si>
  <si>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</si>
  <si>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</si>
  <si>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</si>
  <si>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</si>
  <si>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</si>
  <si>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</si>
  <si>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</si>
  <si>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</si>
  <si>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</si>
  <si>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</si>
  <si>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</si>
  <si>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</si>
  <si>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</si>
  <si>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</si>
  <si>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</si>
  <si>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</si>
  <si>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</si>
  <si>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</si>
  <si>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</si>
  <si>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</si>
  <si>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</si>
  <si>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</si>
  <si>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</si>
  <si>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</si>
  <si>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</si>
  <si>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</si>
  <si>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</si>
  <si>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</si>
  <si>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</si>
  <si>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</si>
  <si>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</si>
  <si>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</si>
  <si>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</si>
  <si>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</si>
  <si>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</si>
  <si>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</si>
  <si>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</si>
  <si>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</si>
  <si>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</si>
  <si>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</si>
  <si>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</si>
  <si>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</si>
  <si>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</si>
  <si>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</si>
  <si>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</si>
  <si>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</si>
  <si>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</si>
  <si>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</si>
  <si>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</si>
  <si>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</si>
  <si>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</si>
  <si>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</si>
  <si>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</si>
  <si>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</si>
  <si>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</si>
  <si>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</si>
  <si>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</si>
  <si>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</si>
  <si>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</si>
  <si>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</si>
  <si>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</si>
  <si>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</si>
  <si>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</si>
  <si>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</si>
  <si>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</si>
  <si>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</si>
  <si>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</si>
  <si>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</si>
  <si>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</si>
  <si>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</si>
  <si>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</si>
  <si>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</si>
  <si>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</si>
  <si>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</si>
  <si>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</si>
  <si>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</si>
  <si>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</si>
  <si>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</si>
  <si>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</si>
  <si>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</si>
  <si>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</si>
  <si>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</si>
  <si>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</si>
  <si>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</si>
  <si>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</si>
  <si>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</si>
  <si>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</si>
  <si>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</si>
  <si>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</si>
  <si>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</si>
  <si>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</si>
  <si>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</si>
  <si>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</si>
  <si>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</si>
  <si>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</si>
  <si>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</si>
  <si>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</si>
  <si>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</si>
  <si>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</si>
  <si>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</si>
  <si>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</si>
  <si>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</si>
  <si>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</si>
  <si>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</si>
  <si>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</si>
  <si>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</si>
  <si>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</si>
  <si>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</si>
  <si>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</si>
  <si>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</si>
  <si>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</si>
  <si>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</si>
  <si>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</si>
  <si>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</si>
  <si>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</si>
  <si>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</si>
  <si>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</si>
  <si>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</si>
  <si>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</si>
  <si>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</si>
  <si>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</si>
  <si>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</si>
  <si>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</si>
  <si>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</si>
  <si>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</si>
  <si>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</si>
  <si>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</si>
  <si>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</si>
  <si>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</si>
  <si>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</si>
  <si>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</si>
  <si>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</si>
  <si>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</si>
  <si>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</si>
  <si>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</si>
  <si>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</si>
  <si>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</si>
  <si>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</si>
  <si>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</si>
  <si>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</si>
  <si>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</si>
  <si>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</si>
  <si>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</si>
  <si>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</si>
  <si>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</si>
  <si>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</si>
  <si>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</si>
  <si>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</si>
  <si>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</si>
  <si>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</si>
  <si>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</si>
  <si>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</si>
  <si>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</si>
  <si>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</si>
  <si>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</si>
  <si>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</si>
  <si>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</si>
  <si>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</si>
  <si>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</si>
  <si>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</si>
  <si>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</si>
  <si>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</si>
  <si>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</si>
  <si>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</si>
  <si>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</si>
  <si>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</si>
  <si>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</si>
  <si>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</si>
  <si>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</si>
  <si>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</si>
  <si>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</si>
  <si>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</si>
  <si>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</si>
  <si>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</si>
  <si>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</si>
  <si>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</si>
  <si>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</si>
  <si>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</si>
  <si>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</si>
  <si>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</si>
  <si>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</si>
  <si>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</si>
  <si>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</si>
  <si>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</si>
  <si>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</si>
  <si>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</si>
  <si>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</si>
  <si>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</si>
  <si>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</si>
  <si>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</si>
  <si>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</si>
  <si>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</si>
  <si>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</si>
  <si>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</si>
  <si>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</si>
  <si>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</si>
  <si>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</si>
  <si>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</si>
  <si>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</si>
  <si>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</si>
  <si>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</si>
  <si>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</si>
  <si>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</si>
  <si>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</si>
  <si>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</si>
  <si>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</si>
  <si>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</si>
  <si>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</si>
  <si>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</si>
  <si>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</si>
  <si>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</si>
  <si>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</si>
  <si>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</si>
  <si>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</si>
  <si>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</si>
  <si>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</si>
  <si>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</si>
  <si>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</si>
  <si>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</si>
  <si>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</si>
  <si>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</si>
  <si>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</si>
  <si>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</si>
  <si>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</si>
  <si>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</si>
  <si>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</si>
  <si>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</si>
  <si>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</si>
  <si>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</si>
  <si>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</si>
  <si>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</si>
  <si>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</si>
  <si>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</si>
  <si>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</si>
  <si>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</si>
  <si>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</si>
  <si>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</si>
  <si>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</si>
  <si>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</si>
  <si>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</si>
  <si>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</si>
  <si>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</si>
  <si>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</si>
  <si>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</si>
  <si>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</si>
  <si>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</si>
  <si>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</si>
  <si>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</si>
  <si>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</si>
  <si>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</si>
  <si>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</si>
  <si>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</si>
  <si>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</si>
  <si>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</si>
  <si>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</si>
  <si>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</si>
  <si>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</si>
  <si>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</si>
  <si>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</si>
  <si>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</si>
  <si>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</si>
  <si>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</si>
  <si>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</si>
  <si>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</si>
  <si>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</si>
  <si>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</si>
  <si>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</si>
  <si>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</si>
  <si>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</si>
  <si>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</si>
  <si>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</si>
  <si>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</si>
  <si>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</si>
  <si>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</si>
  <si>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</si>
  <si>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</si>
  <si>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</si>
  <si>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</si>
  <si>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</si>
  <si>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</si>
  <si>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</si>
  <si>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</si>
  <si>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</si>
  <si>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</si>
  <si>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</si>
  <si>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</si>
  <si>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</si>
  <si>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</si>
  <si>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</si>
  <si>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</si>
  <si>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</si>
  <si>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</si>
  <si>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</si>
  <si>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</si>
  <si>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</si>
  <si>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</si>
  <si>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</si>
  <si>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</si>
  <si>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</si>
  <si>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</si>
  <si>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</si>
  <si>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</si>
  <si>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</si>
  <si>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</si>
  <si>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</si>
  <si>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</si>
  <si>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</si>
  <si>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</si>
  <si>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</si>
  <si>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</si>
  <si>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</si>
  <si>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</si>
  <si>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</si>
  <si>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</si>
  <si>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</si>
  <si>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</si>
  <si>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</si>
  <si>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</si>
  <si>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</si>
  <si>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</si>
  <si>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</si>
  <si>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</si>
  <si>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</si>
  <si>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</si>
  <si>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</si>
  <si>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</si>
  <si>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</si>
  <si>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</si>
  <si>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</si>
  <si>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</si>
  <si>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</si>
  <si>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</si>
  <si>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</si>
  <si>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</si>
  <si>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</si>
  <si>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</si>
  <si>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</si>
  <si>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</si>
  <si>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</si>
  <si>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</si>
  <si>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</si>
  <si>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</si>
  <si>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</si>
  <si>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</si>
  <si>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</si>
  <si>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</si>
  <si>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</si>
  <si>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</si>
  <si>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</si>
  <si>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</si>
  <si>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</si>
  <si>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</si>
  <si>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</si>
  <si>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</si>
  <si>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</si>
  <si>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</si>
  <si>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</si>
  <si>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</si>
  <si>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</si>
  <si>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</si>
  <si>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</si>
  <si>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</si>
  <si>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</si>
  <si>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</si>
  <si>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</si>
  <si>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</si>
  <si>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</si>
  <si>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</si>
  <si>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</si>
  <si>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</si>
  <si>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</si>
  <si>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</si>
  <si>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</si>
  <si>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</si>
  <si>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</si>
  <si>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</si>
  <si>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</si>
  <si>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</si>
  <si>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</si>
  <si>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</si>
  <si>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</si>
  <si>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</si>
  <si>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</si>
  <si>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</si>
  <si>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</si>
  <si>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</si>
  <si>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</si>
  <si>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</si>
  <si>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</si>
  <si>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</si>
  <si>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</si>
  <si>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</si>
  <si>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</si>
  <si>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</si>
  <si>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</si>
  <si>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</si>
  <si>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</si>
  <si>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</si>
  <si>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</si>
  <si>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</si>
  <si>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</si>
  <si>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</si>
  <si>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</si>
  <si>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</si>
  <si>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</si>
  <si>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</si>
  <si>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</si>
  <si>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</si>
  <si>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</si>
  <si>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</si>
  <si>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</si>
  <si>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</si>
  <si>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</si>
  <si>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</si>
  <si>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</si>
  <si>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</si>
  <si>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</si>
  <si>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</si>
  <si>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</si>
  <si>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</si>
  <si>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</si>
  <si>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</si>
  <si>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</si>
  <si>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</si>
  <si>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</si>
  <si>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</si>
  <si>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</si>
  <si>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</si>
  <si>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</si>
  <si>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</si>
  <si>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</si>
  <si>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</si>
  <si>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</si>
  <si>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</si>
  <si>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</si>
  <si>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</si>
  <si>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</si>
  <si>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</si>
  <si>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</si>
  <si>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</si>
  <si>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</si>
  <si>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</si>
  <si>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</si>
  <si>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</si>
  <si>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</si>
  <si>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</si>
  <si>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</si>
  <si>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</si>
  <si>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</si>
  <si>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</si>
  <si>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</si>
  <si>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</si>
  <si>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</si>
  <si>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</si>
  <si>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</si>
  <si>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</si>
  <si>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</si>
  <si>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</si>
  <si>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</si>
  <si>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</si>
  <si>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</si>
  <si>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</si>
  <si>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</si>
  <si>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</si>
  <si>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</si>
  <si>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</si>
  <si>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</si>
  <si>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</si>
  <si>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</si>
  <si>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</si>
  <si>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</si>
  <si>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</si>
  <si>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</si>
  <si>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</si>
  <si>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</si>
  <si>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</si>
  <si>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</si>
  <si>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</si>
  <si>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</si>
  <si>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</si>
  <si>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</si>
  <si>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</si>
  <si>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</si>
  <si>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</si>
  <si>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</si>
  <si>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</si>
  <si>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</si>
  <si>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</si>
  <si>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</si>
  <si>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</si>
  <si>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</si>
  <si>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</si>
  <si>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</si>
  <si>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</si>
  <si>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</si>
  <si>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</si>
  <si>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</si>
  <si>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</si>
  <si>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</si>
  <si>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</si>
  <si>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</si>
  <si>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</si>
  <si>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</si>
  <si>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</si>
  <si>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</si>
  <si>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</si>
  <si>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</si>
  <si>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</si>
  <si>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</si>
  <si>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</si>
  <si>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</si>
  <si>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</si>
  <si>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</si>
  <si>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</si>
  <si>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</si>
  <si>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</si>
  <si>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</si>
  <si>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</si>
  <si>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</si>
  <si>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</si>
  <si>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</si>
  <si>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</si>
  <si>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</si>
  <si>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</si>
  <si>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</si>
  <si>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</si>
  <si>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</si>
  <si>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</si>
  <si>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</si>
  <si>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</si>
  <si>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</si>
  <si>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</si>
  <si>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</si>
  <si>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</si>
  <si>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</si>
  <si>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</si>
  <si>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</si>
  <si>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</si>
  <si>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</si>
  <si>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</si>
  <si>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</si>
  <si>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</si>
  <si>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</si>
  <si>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</si>
  <si>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</si>
  <si>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</si>
  <si>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</si>
  <si>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</si>
  <si>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</si>
  <si>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</si>
  <si>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</si>
  <si>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</si>
  <si>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</si>
  <si>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</si>
  <si>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</si>
  <si>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</si>
  <si>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</si>
  <si>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</si>
  <si>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</si>
  <si>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</si>
  <si>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</si>
  <si>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</si>
  <si>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</si>
  <si>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</si>
  <si>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</si>
  <si>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</si>
  <si>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</si>
  <si>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</si>
  <si>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</si>
  <si>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</si>
  <si>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</si>
  <si>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</si>
  <si>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</si>
  <si>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</si>
  <si>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</si>
  <si>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</si>
  <si>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</si>
  <si>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</si>
  <si>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</si>
  <si>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</si>
  <si>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</si>
  <si>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</si>
  <si>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</si>
  <si>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</si>
  <si>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</si>
  <si>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</si>
  <si>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</si>
  <si>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</si>
  <si>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</si>
  <si>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</si>
  <si>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</si>
  <si>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</si>
  <si>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</si>
  <si>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</si>
  <si>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</si>
  <si>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</si>
  <si>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</si>
  <si>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</si>
  <si>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</si>
  <si>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</si>
  <si>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</si>
  <si>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</si>
  <si>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</si>
  <si>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</si>
  <si>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</si>
  <si>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</si>
  <si>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</si>
  <si>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</si>
  <si>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</si>
  <si>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</si>
  <si>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</si>
  <si>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</si>
  <si>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</si>
  <si>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</si>
  <si>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</si>
  <si>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</si>
  <si>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</si>
  <si>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</si>
  <si>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</si>
  <si>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</si>
  <si>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</si>
  <si>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</si>
  <si>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</si>
  <si>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</si>
  <si>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</si>
  <si>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</si>
  <si>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</si>
  <si>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</si>
  <si>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</si>
  <si>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</si>
  <si>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</si>
  <si>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</si>
  <si>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</si>
  <si>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</si>
  <si>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</si>
  <si>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</si>
  <si>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</si>
  <si>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</si>
  <si>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</si>
  <si>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</si>
  <si>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</si>
  <si>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</si>
  <si>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</si>
  <si>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</si>
  <si>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</si>
  <si>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</si>
  <si>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</si>
  <si>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</si>
  <si>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</si>
  <si>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</si>
  <si>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</si>
  <si>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</si>
  <si>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</si>
  <si>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</si>
  <si>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</si>
  <si>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</si>
  <si>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</si>
  <si>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</si>
  <si>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</si>
  <si>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</si>
  <si>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</si>
  <si>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</si>
  <si>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</si>
  <si>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</si>
  <si>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</si>
  <si>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</si>
  <si>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</si>
  <si>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</si>
  <si>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</si>
  <si>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</si>
  <si>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</si>
  <si>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</si>
  <si>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</si>
  <si>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</si>
  <si>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</si>
  <si>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</si>
  <si>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</si>
  <si>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</si>
  <si>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</si>
  <si>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</si>
  <si>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</si>
  <si>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</si>
  <si>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</si>
  <si>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</si>
  <si>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</si>
  <si>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</si>
  <si>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</si>
  <si>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</si>
  <si>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</si>
  <si>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</si>
  <si>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</si>
  <si>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</si>
  <si>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</si>
  <si>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</si>
  <si>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</si>
  <si>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</si>
  <si>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</si>
  <si>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</si>
  <si>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</si>
  <si>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</si>
  <si>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</si>
  <si>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</si>
  <si>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</si>
  <si>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</si>
  <si>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</si>
  <si>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</si>
  <si>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</si>
  <si>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</si>
  <si>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</si>
  <si>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</si>
  <si>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</si>
  <si>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</si>
  <si>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</si>
  <si>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</si>
  <si>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</si>
  <si>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</si>
  <si>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</si>
  <si>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</si>
  <si>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</si>
  <si>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</si>
  <si>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</si>
  <si>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</si>
  <si>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</si>
  <si>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</si>
  <si>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</si>
  <si>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</si>
  <si>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</si>
  <si>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</si>
  <si>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</si>
  <si>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</si>
  <si>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</si>
  <si>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</si>
  <si>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</si>
  <si>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</si>
  <si>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</si>
  <si>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</si>
  <si>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</si>
  <si>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</si>
  <si>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</si>
  <si>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</si>
  <si>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</si>
  <si>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</si>
  <si>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</si>
  <si>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</si>
  <si>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</si>
  <si>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</si>
  <si>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</si>
  <si>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</si>
  <si>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</si>
  <si>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</si>
  <si>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</si>
  <si>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</si>
  <si>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</si>
  <si>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</si>
  <si>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</si>
  <si>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</si>
  <si>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</si>
  <si>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</si>
  <si>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</si>
  <si>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</si>
  <si>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</si>
  <si>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</si>
  <si>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</si>
  <si>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</si>
  <si>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</si>
  <si>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</si>
  <si>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</si>
  <si>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</si>
  <si>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</si>
  <si>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</si>
  <si>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</si>
  <si>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</si>
  <si>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</si>
  <si>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</si>
  <si>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</si>
  <si>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</si>
  <si>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</si>
  <si>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</si>
  <si>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</si>
  <si>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</si>
  <si>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</si>
  <si>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</si>
  <si>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</si>
  <si>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</si>
  <si>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</si>
  <si>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</si>
  <si>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</si>
  <si>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</si>
  <si>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</si>
  <si>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</si>
  <si>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</si>
  <si>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</si>
  <si>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</si>
  <si>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</si>
  <si>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</si>
  <si>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</si>
  <si>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</si>
  <si>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</si>
  <si>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</si>
  <si>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</si>
  <si>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</si>
  <si>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</si>
  <si>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</si>
  <si>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</si>
  <si>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</si>
  <si>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</si>
  <si>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</si>
  <si>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</si>
  <si>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</si>
  <si>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</si>
  <si>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</si>
  <si>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</si>
  <si>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</si>
  <si>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</si>
  <si>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</si>
  <si>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</si>
  <si>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</si>
  <si>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</si>
  <si>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</si>
  <si>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</si>
  <si>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</si>
  <si>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</si>
  <si>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</si>
  <si>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</si>
  <si>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</si>
  <si>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</si>
  <si>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</si>
  <si>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</si>
  <si>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</si>
  <si>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</si>
  <si>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</si>
  <si>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</si>
  <si>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</si>
  <si>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</si>
  <si>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</si>
  <si>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</si>
  <si>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</si>
  <si>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</si>
  <si>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</si>
  <si>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</si>
  <si>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</si>
  <si>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</si>
  <si>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</si>
  <si>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</si>
  <si>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</si>
  <si>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</si>
  <si>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</si>
  <si>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</si>
  <si>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</si>
  <si>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</si>
  <si>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</si>
  <si>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</si>
  <si>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</si>
  <si>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</si>
  <si>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</si>
  <si>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</si>
  <si>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</si>
  <si>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</si>
  <si>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</si>
  <si>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</si>
  <si>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</si>
  <si>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</si>
  <si>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</si>
  <si>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</si>
  <si>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</si>
  <si>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</si>
  <si>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</si>
  <si>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</si>
  <si>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</si>
  <si>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</si>
  <si>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</si>
  <si>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</si>
  <si>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</si>
  <si>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</si>
  <si>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</si>
  <si>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</si>
  <si>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</si>
  <si>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</si>
  <si>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</si>
  <si>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</si>
  <si>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</si>
  <si>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</si>
  <si>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</si>
  <si>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</si>
  <si>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</si>
  <si>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</si>
  <si>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</si>
  <si>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</si>
  <si>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</si>
  <si>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</si>
  <si>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</si>
  <si>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</si>
  <si>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</si>
  <si>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</si>
  <si>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</si>
  <si>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</si>
  <si>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</si>
  <si>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</si>
  <si>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</si>
  <si>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</si>
  <si>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</si>
  <si>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</si>
  <si>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</si>
  <si>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</si>
  <si>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</si>
  <si>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</si>
  <si>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</si>
  <si>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</si>
  <si>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</si>
  <si>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</si>
  <si>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</si>
  <si>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</si>
  <si>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</si>
  <si>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</si>
  <si>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</si>
  <si>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</si>
  <si>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</si>
  <si>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</si>
  <si>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</si>
  <si>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</si>
  <si>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</si>
  <si>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</si>
  <si>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</si>
  <si>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</si>
  <si>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</si>
  <si>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</si>
  <si>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</si>
  <si>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</si>
  <si>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</si>
  <si>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</si>
  <si>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</si>
  <si>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</si>
  <si>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</si>
  <si>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</si>
  <si>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</si>
  <si>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</si>
  <si>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</si>
  <si>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</si>
  <si>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</si>
  <si>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</si>
  <si>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</si>
  <si>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</si>
  <si>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</si>
  <si>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</si>
  <si>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</si>
  <si>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</si>
  <si>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</si>
  <si>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</si>
  <si>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</si>
  <si>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</si>
  <si>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</si>
  <si>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</si>
  <si>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</si>
  <si>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</si>
  <si>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</si>
  <si>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</si>
  <si>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</si>
  <si>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</si>
  <si>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</si>
  <si>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</si>
  <si>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</si>
  <si>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</si>
  <si>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</si>
  <si>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</si>
  <si>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</si>
  <si>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</si>
  <si>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</si>
  <si>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</si>
  <si>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</si>
  <si>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</si>
  <si>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</si>
  <si>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</si>
  <si>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</si>
  <si>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</si>
  <si>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</si>
  <si>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</si>
  <si>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</si>
  <si>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</si>
  <si>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</si>
  <si>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</si>
  <si>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</si>
  <si>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</si>
  <si>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</si>
  <si>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</si>
  <si>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</si>
  <si>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</si>
  <si>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</si>
  <si>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</si>
  <si>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</si>
  <si>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</si>
  <si>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</si>
  <si>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</si>
  <si>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</si>
  <si>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</si>
  <si>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</si>
  <si>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</si>
  <si>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</si>
  <si>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</si>
  <si>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</si>
  <si>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</si>
  <si>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</si>
  <si>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</si>
  <si>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</si>
  <si>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</si>
  <si>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</si>
  <si>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</si>
  <si>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</si>
  <si>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</si>
  <si>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</si>
  <si>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</si>
  <si>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</si>
  <si>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</si>
  <si>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</si>
  <si>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</si>
  <si>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</si>
  <si>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</si>
  <si>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</si>
  <si>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</si>
  <si>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</si>
  <si>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</si>
  <si>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</si>
  <si>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</si>
  <si>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</si>
  <si>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</si>
  <si>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</si>
  <si>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</si>
  <si>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</si>
  <si>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</si>
  <si>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</si>
  <si>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</si>
  <si>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</si>
  <si>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</si>
  <si>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</si>
  <si>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</si>
  <si>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</si>
  <si>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</si>
  <si>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</si>
  <si>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</si>
  <si>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</si>
  <si>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</si>
  <si>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</si>
  <si>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</si>
  <si>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</si>
  <si>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</si>
  <si>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</si>
  <si>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</si>
  <si>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</si>
  <si>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</si>
  <si>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</si>
  <si>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</si>
  <si>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</si>
  <si>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</si>
  <si>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</si>
  <si>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</si>
  <si>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</si>
  <si>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</si>
  <si>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</si>
  <si>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</si>
  <si>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</si>
  <si>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</si>
  <si>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</si>
  <si>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</si>
  <si>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</si>
  <si>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</si>
  <si>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</si>
  <si>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</si>
  <si>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</si>
  <si>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</si>
  <si>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</si>
  <si>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</si>
  <si>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</si>
  <si>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</si>
  <si>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</si>
  <si>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</si>
  <si>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</si>
  <si>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</si>
  <si>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</si>
  <si>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</si>
  <si>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</si>
  <si>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</si>
  <si>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</si>
  <si>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</si>
  <si>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</si>
  <si>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</si>
  <si>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</si>
  <si>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</si>
  <si>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</si>
  <si>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</si>
  <si>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</si>
  <si>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</si>
  <si>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</si>
  <si>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</si>
  <si>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</si>
  <si>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</si>
  <si>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</si>
  <si>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</si>
  <si>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</si>
  <si>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</si>
  <si>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</si>
  <si>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</si>
  <si>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</si>
  <si>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</si>
  <si>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</si>
  <si>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</si>
  <si>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</si>
  <si>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</si>
  <si>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</si>
  <si>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</si>
  <si>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</si>
  <si>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</si>
  <si>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</si>
  <si>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</si>
  <si>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</si>
  <si>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</si>
  <si>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</si>
  <si>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</si>
  <si>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</si>
  <si>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</si>
  <si>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</si>
  <si>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</si>
  <si>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</si>
  <si>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</si>
  <si>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</si>
  <si>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</si>
  <si>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</si>
  <si>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</si>
  <si>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</si>
  <si>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</si>
  <si>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</si>
  <si>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</si>
  <si>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</si>
  <si>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</si>
  <si>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</si>
  <si>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</si>
  <si>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</si>
  <si>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</si>
  <si>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</si>
  <si>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</si>
  <si>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</si>
  <si>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</si>
  <si>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</si>
  <si>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</si>
  <si>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</si>
  <si>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</si>
  <si>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</si>
  <si>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</si>
  <si>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</si>
  <si>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</si>
  <si>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</si>
  <si>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</si>
  <si>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</si>
  <si>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</si>
  <si>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</si>
  <si>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</si>
  <si>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</si>
  <si>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</si>
  <si>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</si>
  <si>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</si>
  <si>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</si>
  <si>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</si>
  <si>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</si>
  <si>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</si>
  <si>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</si>
  <si>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</si>
  <si>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</si>
  <si>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</si>
  <si>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</si>
  <si>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</si>
  <si>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</si>
  <si>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</si>
  <si>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</si>
  <si>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</si>
  <si>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</si>
  <si>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</si>
  <si>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</si>
  <si>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</si>
  <si>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</si>
  <si>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</si>
  <si>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</si>
  <si>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</si>
  <si>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</si>
  <si>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</si>
  <si>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</si>
  <si>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</si>
  <si>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</si>
  <si>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</si>
  <si>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</si>
  <si>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</si>
  <si>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</si>
  <si>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</si>
  <si>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</si>
  <si>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</si>
  <si>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</si>
  <si>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</si>
  <si>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</si>
  <si>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</si>
  <si>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</si>
  <si>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</si>
  <si>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</si>
  <si>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</si>
  <si>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</si>
  <si>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</si>
  <si>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</si>
  <si>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</si>
  <si>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</si>
  <si>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</si>
  <si>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</si>
  <si>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</si>
  <si>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</si>
  <si>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</si>
  <si>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</si>
  <si>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</si>
  <si>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</si>
  <si>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</si>
  <si>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</si>
  <si>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</si>
  <si>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</si>
  <si>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</si>
  <si>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</si>
  <si>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</si>
  <si>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</si>
  <si>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</si>
  <si>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</si>
  <si>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</si>
  <si>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</si>
  <si>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</si>
  <si>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</si>
  <si>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</si>
  <si>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</si>
  <si>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</si>
  <si>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</si>
  <si>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</si>
  <si>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</si>
  <si>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</si>
  <si>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</si>
  <si>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</si>
  <si>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</si>
  <si>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</si>
  <si>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</si>
  <si>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</si>
  <si>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</si>
  <si>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</si>
  <si>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</si>
  <si>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</si>
  <si>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</si>
  <si>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</si>
  <si>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</si>
  <si>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</si>
  <si>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</si>
  <si>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</si>
  <si>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</si>
  <si>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</si>
  <si>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</si>
  <si>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</si>
  <si>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</si>
  <si>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</si>
  <si>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</si>
  <si>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</si>
  <si>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</si>
  <si>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</si>
  <si>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</si>
  <si>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</si>
  <si>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</si>
  <si>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</si>
  <si>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</si>
  <si>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</si>
  <si>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</si>
  <si>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</si>
  <si>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</si>
  <si>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</si>
  <si>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</si>
  <si>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</si>
  <si>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</si>
  <si>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</si>
  <si>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</si>
  <si>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</si>
  <si>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</si>
  <si>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</si>
  <si>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</si>
  <si>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</si>
  <si>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</si>
  <si>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</si>
  <si>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</si>
  <si>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</si>
  <si>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</si>
  <si>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</si>
  <si>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</si>
  <si>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</si>
  <si>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</si>
  <si>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</si>
  <si>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</si>
  <si>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</si>
  <si>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</si>
  <si>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</si>
  <si>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</si>
  <si>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</si>
  <si>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</si>
  <si>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</si>
  <si>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</si>
  <si>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</si>
  <si>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</si>
  <si>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</si>
  <si>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</si>
  <si>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</si>
  <si>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</si>
  <si>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</si>
  <si>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</si>
  <si>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</si>
  <si>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</si>
  <si>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</si>
  <si>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</si>
  <si>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</si>
  <si>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</si>
  <si>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</si>
  <si>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</si>
  <si>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</si>
  <si>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</si>
  <si>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</si>
  <si>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</si>
  <si>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</si>
  <si>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</si>
  <si>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</si>
  <si>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</si>
  <si>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</si>
  <si>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</si>
  <si>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</si>
  <si>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</si>
  <si>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</si>
  <si>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</si>
  <si>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</si>
  <si>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</si>
  <si>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</si>
  <si>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</si>
  <si>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</si>
  <si>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</si>
  <si>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</si>
  <si>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</si>
  <si>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</si>
  <si>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</si>
  <si>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</si>
  <si>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</si>
  <si>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</si>
  <si>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</si>
  <si>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</si>
  <si>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</si>
  <si>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</si>
  <si>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</si>
  <si>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</si>
  <si>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</si>
  <si>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</si>
  <si>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</si>
  <si>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</si>
  <si>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</si>
  <si>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</si>
  <si>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</si>
  <si>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</si>
  <si>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</si>
  <si>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</si>
  <si>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</si>
  <si>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</si>
  <si>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</si>
  <si>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</si>
  <si>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</si>
  <si>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</si>
  <si>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</si>
  <si>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</si>
  <si>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</si>
  <si>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</si>
  <si>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</si>
  <si>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</si>
  <si>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</si>
  <si>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</si>
  <si>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</si>
  <si>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</si>
  <si>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</si>
  <si>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</si>
  <si>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</si>
  <si>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</si>
  <si>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</si>
  <si>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</si>
  <si>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</si>
  <si>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</si>
  <si>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</si>
  <si>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</si>
  <si>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</si>
  <si>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</si>
  <si>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</si>
  <si>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</si>
  <si>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</si>
  <si>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</si>
  <si>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</si>
  <si>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</si>
  <si>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</si>
  <si>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</si>
  <si>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</si>
  <si>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</si>
  <si>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</si>
  <si>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</si>
  <si>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</si>
  <si>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</si>
  <si>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</si>
  <si>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</si>
  <si>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</si>
  <si>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</si>
  <si>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</si>
  <si>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</si>
  <si>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</si>
  <si>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</si>
  <si>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</si>
  <si>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</si>
  <si>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</si>
  <si>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</si>
  <si>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</si>
  <si>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</si>
  <si>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</si>
  <si>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</si>
  <si>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</si>
  <si>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</si>
  <si>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</si>
  <si>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</si>
  <si>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</si>
  <si>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</si>
  <si>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</si>
  <si>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</si>
  <si>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</si>
  <si>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</si>
  <si>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</si>
  <si>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</si>
  <si>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</si>
  <si>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</si>
  <si>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</si>
  <si>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</si>
  <si>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</si>
  <si>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</si>
  <si>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</si>
  <si>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</si>
  <si>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</si>
  <si>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</si>
  <si>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</si>
  <si>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</si>
  <si>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</si>
  <si>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</si>
  <si>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</si>
  <si>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</si>
  <si>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</si>
  <si>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</si>
  <si>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</si>
  <si>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</si>
  <si>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</si>
  <si>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</si>
  <si>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</si>
  <si>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</si>
  <si>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</si>
  <si>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</si>
  <si>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</si>
  <si>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</si>
  <si>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</si>
  <si>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</si>
  <si>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</si>
  <si>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</si>
  <si>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</si>
  <si>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</si>
  <si>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</si>
  <si>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</si>
  <si>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</si>
  <si>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</si>
  <si>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</si>
  <si>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</si>
  <si>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</si>
  <si>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</si>
  <si>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</si>
  <si>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</si>
  <si>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</si>
  <si>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</si>
  <si>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</si>
  <si>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</si>
  <si>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</si>
  <si>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</si>
  <si>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</si>
  <si>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</si>
  <si>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</si>
  <si>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</si>
  <si>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</si>
  <si>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</si>
  <si>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</si>
  <si>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</si>
  <si>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</si>
  <si>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</si>
  <si>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</si>
  <si>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</si>
  <si>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</si>
  <si>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</si>
  <si>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</si>
  <si>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</si>
  <si>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</si>
  <si>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</si>
  <si>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</si>
  <si>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</si>
  <si>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</si>
  <si>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</si>
  <si>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</si>
  <si>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</si>
  <si>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</si>
  <si>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</si>
  <si>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</si>
  <si>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</si>
  <si>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</si>
  <si>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</si>
  <si>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</si>
  <si>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</si>
  <si>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</si>
  <si>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</si>
  <si>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</si>
  <si>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</si>
  <si>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</si>
  <si>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</si>
  <si>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</si>
  <si>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</si>
  <si>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</si>
  <si>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</si>
  <si>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</si>
  <si>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</si>
  <si>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</si>
  <si>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</si>
  <si>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</si>
  <si>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</si>
  <si>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</si>
  <si>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</si>
  <si>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</si>
  <si>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</si>
  <si>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</si>
  <si>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</si>
  <si>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</si>
  <si>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</si>
  <si>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</si>
  <si>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</si>
  <si>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</si>
  <si>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</si>
  <si>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</si>
  <si>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</si>
  <si>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</si>
  <si>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</si>
  <si>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</si>
  <si>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</si>
  <si>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</si>
  <si>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</si>
  <si>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</si>
  <si>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</si>
  <si>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</si>
  <si>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</si>
  <si>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</si>
  <si>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</si>
  <si>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</si>
  <si>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</si>
  <si>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</si>
  <si>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</si>
  <si>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</si>
  <si>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</si>
  <si>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</si>
  <si>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</si>
  <si>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</si>
  <si>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</si>
  <si>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</si>
  <si>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</si>
  <si>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</si>
  <si>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</si>
  <si>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</si>
  <si>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</si>
  <si>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</si>
  <si>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</si>
  <si>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</si>
  <si>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</si>
  <si>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</si>
  <si>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</si>
  <si>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</si>
  <si>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</si>
  <si>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</si>
  <si>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</si>
  <si>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</si>
  <si>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</si>
  <si>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</si>
  <si>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</si>
  <si>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</si>
  <si>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</si>
  <si>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</si>
  <si>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</si>
  <si>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</si>
  <si>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</si>
  <si>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</si>
  <si>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</si>
  <si>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</si>
  <si>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</si>
  <si>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</si>
  <si>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</si>
  <si>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</si>
  <si>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</si>
  <si>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</si>
  <si>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</si>
  <si>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</si>
  <si>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</si>
  <si>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</si>
  <si>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</si>
  <si>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</si>
  <si>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</si>
  <si>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</si>
  <si>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</si>
  <si>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</si>
  <si>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</si>
  <si>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</si>
  <si>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</si>
  <si>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</si>
  <si>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</si>
  <si>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</si>
  <si>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</si>
  <si>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</si>
  <si>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</si>
  <si>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</si>
  <si>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</si>
  <si>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</si>
  <si>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</si>
  <si>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</si>
  <si>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</si>
  <si>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</si>
  <si>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</si>
  <si>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</si>
  <si>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</si>
  <si>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</si>
  <si>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</si>
  <si>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</si>
  <si>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</si>
  <si>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</si>
  <si>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</si>
  <si>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</si>
  <si>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</si>
  <si>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</si>
  <si>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</si>
  <si>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</si>
  <si>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</si>
  <si>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</si>
  <si>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</si>
  <si>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</si>
  <si>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</si>
  <si>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</si>
  <si>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</si>
  <si>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</si>
  <si>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</si>
  <si>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</si>
  <si>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</si>
  <si>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</si>
  <si>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</si>
  <si>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</si>
  <si>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</si>
  <si>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</si>
  <si>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</si>
  <si>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</si>
  <si>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</si>
  <si>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</si>
  <si>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</si>
  <si>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</si>
  <si>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</si>
  <si>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</si>
  <si>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</si>
  <si>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</si>
  <si>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</si>
  <si>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</si>
  <si>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</si>
  <si>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</si>
  <si>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</si>
  <si>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</si>
  <si>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</si>
  <si>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</si>
  <si>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</si>
  <si>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</si>
  <si>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</si>
  <si>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</si>
  <si>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</si>
  <si>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</si>
  <si>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</si>
  <si>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</si>
  <si>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</si>
  <si>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</si>
  <si>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</si>
  <si>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</si>
  <si>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</si>
  <si>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</si>
  <si>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</si>
  <si>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</si>
  <si>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</si>
  <si>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</si>
  <si>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</si>
  <si>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</si>
  <si>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</si>
  <si>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</si>
  <si>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</si>
  <si>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</si>
  <si>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</si>
  <si>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</si>
  <si>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</si>
  <si>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</si>
  <si>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</si>
  <si>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</si>
  <si>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</si>
  <si>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</si>
  <si>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</si>
  <si>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</si>
  <si>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</si>
  <si>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</si>
  <si>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</si>
  <si>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</si>
  <si>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</si>
  <si>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</si>
  <si>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</si>
  <si>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</si>
  <si>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</si>
  <si>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</si>
  <si>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</si>
  <si>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</si>
  <si>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</si>
  <si>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</si>
  <si>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</si>
  <si>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</si>
  <si>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</si>
  <si>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</si>
  <si>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</si>
  <si>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</si>
  <si>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</si>
  <si>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</si>
  <si>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</si>
  <si>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</si>
  <si>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</si>
  <si>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</si>
  <si>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</si>
  <si>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</si>
  <si>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</si>
  <si>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</si>
  <si>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</si>
  <si>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</si>
  <si>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</si>
  <si>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</si>
  <si>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</si>
  <si>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</si>
  <si>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</si>
  <si>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</si>
  <si>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</si>
  <si>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</si>
  <si>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</si>
  <si>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</si>
  <si>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</si>
  <si>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</si>
  <si>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</si>
  <si>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</si>
  <si>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</si>
  <si>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</si>
  <si>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</si>
  <si>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</si>
  <si>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</si>
  <si>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</si>
  <si>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</si>
  <si>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</si>
  <si>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</si>
  <si>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</si>
  <si>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</si>
  <si>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</si>
  <si>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</si>
  <si>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</si>
  <si>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</si>
  <si>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</si>
  <si>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</si>
  <si>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</si>
  <si>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</si>
  <si>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</si>
  <si>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</si>
  <si>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</si>
  <si>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</si>
  <si>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</si>
  <si>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</si>
  <si>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</si>
  <si>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</si>
  <si>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</si>
  <si>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</si>
  <si>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</si>
  <si>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</si>
  <si>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</si>
  <si>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</si>
  <si>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</si>
  <si>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</si>
  <si>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</si>
  <si>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</si>
  <si>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</si>
  <si>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</si>
  <si>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</si>
  <si>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</si>
  <si>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</si>
  <si>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</si>
  <si>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</si>
  <si>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</si>
  <si>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</si>
  <si>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</si>
  <si>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</si>
  <si>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</si>
  <si>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</si>
  <si>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</si>
  <si>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</si>
  <si>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</si>
  <si>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</si>
  <si>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</si>
  <si>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</si>
  <si>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</si>
  <si>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</si>
  <si>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</si>
  <si>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</si>
  <si>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</si>
  <si>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</si>
  <si>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</si>
  <si>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</si>
  <si>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</si>
  <si>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</si>
  <si>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</si>
  <si>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</si>
  <si>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</si>
  <si>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</si>
  <si>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</si>
  <si>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</si>
  <si>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</si>
  <si>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</si>
  <si>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</si>
  <si>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</si>
  <si>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</si>
  <si>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</si>
  <si>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</si>
  <si>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</si>
  <si>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</si>
  <si>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</si>
  <si>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</si>
  <si>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</si>
  <si>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</si>
  <si>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</si>
  <si>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</si>
  <si>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</si>
  <si>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</si>
  <si>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</si>
  <si>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</si>
  <si>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</si>
  <si>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</si>
  <si>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</si>
  <si>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</si>
  <si>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</si>
  <si>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</si>
  <si>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</si>
  <si>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</si>
  <si>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</si>
  <si>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</si>
  <si>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</si>
  <si>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</si>
  <si>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</si>
  <si>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</si>
  <si>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</si>
  <si>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</si>
  <si>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</si>
  <si>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</si>
  <si>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</si>
  <si>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</si>
  <si>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</si>
  <si>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</si>
  <si>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</si>
  <si>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</si>
  <si>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</si>
  <si>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</si>
  <si>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</si>
  <si>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</si>
  <si>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</si>
  <si>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</si>
  <si>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</si>
  <si>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</si>
  <si>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</si>
  <si>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</si>
  <si>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</si>
  <si>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</si>
  <si>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</si>
  <si>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</si>
  <si>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</si>
  <si>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</si>
  <si>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</si>
  <si>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</si>
  <si>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</si>
  <si>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</si>
  <si>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</si>
  <si>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</si>
  <si>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</si>
  <si>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</si>
  <si>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</si>
  <si>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</si>
  <si>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</si>
  <si>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</si>
  <si>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</si>
  <si>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</si>
  <si>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</si>
  <si>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</si>
  <si>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</si>
  <si>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</si>
  <si>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</si>
  <si>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</si>
  <si>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</si>
  <si>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</si>
  <si>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</si>
  <si>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</si>
  <si>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</si>
  <si>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</si>
  <si>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</si>
  <si>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</si>
  <si>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</si>
  <si>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</si>
  <si>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</si>
  <si>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</si>
  <si>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</si>
  <si>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</si>
  <si>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</si>
  <si>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</si>
  <si>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</si>
  <si>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</si>
  <si>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</si>
  <si>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</si>
  <si>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</si>
  <si>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</si>
  <si>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</si>
  <si>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</si>
  <si>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</si>
  <si>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</si>
  <si>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</si>
  <si>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</si>
  <si>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</si>
  <si>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</si>
  <si>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</si>
  <si>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</si>
  <si>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</si>
  <si>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</si>
  <si>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</si>
  <si>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</si>
  <si>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</si>
  <si>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</si>
  <si>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</si>
  <si>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</si>
  <si>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</si>
  <si>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</si>
  <si>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</si>
  <si>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</si>
  <si>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</si>
  <si>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</si>
  <si>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</si>
  <si>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</si>
  <si>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</si>
  <si>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</si>
  <si>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</si>
  <si>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</si>
  <si>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</si>
  <si>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</si>
  <si>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</si>
  <si>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</si>
  <si>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</si>
  <si>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</si>
  <si>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</si>
  <si>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</si>
  <si>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</si>
  <si>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</si>
  <si>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</si>
  <si>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</si>
  <si>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</si>
  <si>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</si>
  <si>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</si>
  <si>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</si>
  <si>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</si>
  <si>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</si>
  <si>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</si>
  <si>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</si>
  <si>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</si>
  <si>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</si>
  <si>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</si>
  <si>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</si>
  <si>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</si>
  <si>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</si>
  <si>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</si>
  <si>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</si>
  <si>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</si>
  <si>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</si>
  <si>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</si>
  <si>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</si>
  <si>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</si>
  <si>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</si>
  <si>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</si>
  <si>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</si>
  <si>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</si>
  <si>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</si>
  <si>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</si>
  <si>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</si>
  <si>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</si>
  <si>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</si>
  <si>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</si>
  <si>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</si>
  <si>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</si>
  <si>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</si>
  <si>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</si>
  <si>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</si>
  <si>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</si>
  <si>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</si>
  <si>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</si>
  <si>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</si>
  <si>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</si>
  <si>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</si>
  <si>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</si>
  <si>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</si>
  <si>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</si>
  <si>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</si>
  <si>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</si>
  <si>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</si>
  <si>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</si>
  <si>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</si>
  <si>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</si>
  <si>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</si>
  <si>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</si>
  <si>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</si>
  <si>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</si>
  <si>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</si>
  <si>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</si>
  <si>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</si>
  <si>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</si>
  <si>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</si>
  <si>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</si>
  <si>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</si>
  <si>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</si>
  <si>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</si>
  <si>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</si>
  <si>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</si>
  <si>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</si>
  <si>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</si>
  <si>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</si>
  <si>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</si>
  <si>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</si>
  <si>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</si>
  <si>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</si>
  <si>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</si>
  <si>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</si>
  <si>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</si>
  <si>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</si>
  <si>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</si>
  <si>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</si>
  <si>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</si>
  <si>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</si>
  <si>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</si>
  <si>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</si>
  <si>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</si>
  <si>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</si>
  <si>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</si>
  <si>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</si>
  <si>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</si>
  <si>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</si>
  <si>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</si>
  <si>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</si>
  <si>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</si>
  <si>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</si>
  <si>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</si>
  <si>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</si>
  <si>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</si>
  <si>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</si>
  <si>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</si>
  <si>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</si>
  <si>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</si>
  <si>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</si>
  <si>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</si>
  <si>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</si>
  <si>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</si>
  <si>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</si>
  <si>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</si>
  <si>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</si>
  <si>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</si>
  <si>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</si>
  <si>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</si>
  <si>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</si>
  <si>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</si>
  <si>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</si>
  <si>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</si>
  <si>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</si>
  <si>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</si>
  <si>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</si>
  <si>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</si>
  <si>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</si>
  <si>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</si>
  <si>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</si>
  <si>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</si>
  <si>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</si>
  <si>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</si>
  <si>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</si>
  <si>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</si>
  <si>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</si>
  <si>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</si>
  <si>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</si>
  <si>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</si>
  <si>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</si>
  <si>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</si>
  <si>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</si>
  <si>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</si>
  <si>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</si>
  <si>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</si>
  <si>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</si>
  <si>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</si>
  <si>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</si>
  <si>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</si>
  <si>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</si>
  <si>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</si>
  <si>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</si>
  <si>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</si>
  <si>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</si>
  <si>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</si>
  <si>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</si>
  <si>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</si>
  <si>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</si>
  <si>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</si>
  <si>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</si>
  <si>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</si>
  <si>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</si>
  <si>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</si>
  <si>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</si>
  <si>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</si>
  <si>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</si>
  <si>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</si>
  <si>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</si>
  <si>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</si>
  <si>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</si>
  <si>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</si>
  <si>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</si>
  <si>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</si>
  <si>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</si>
  <si>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</si>
  <si>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</si>
  <si>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</si>
  <si>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</si>
  <si>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</si>
  <si>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</si>
  <si>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</si>
  <si>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</si>
  <si>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</si>
  <si>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</si>
  <si>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</si>
  <si>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</si>
  <si>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</si>
  <si>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</si>
  <si>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</si>
  <si>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</si>
  <si>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</si>
  <si>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</si>
  <si>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</si>
  <si>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</si>
  <si>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</si>
  <si>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</si>
  <si>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</si>
  <si>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</si>
  <si>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</si>
  <si>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</si>
  <si>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</si>
  <si>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</si>
  <si>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</si>
  <si>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</si>
  <si>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</si>
  <si>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</si>
  <si>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</si>
  <si>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</si>
  <si>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</si>
  <si>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</si>
  <si>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</si>
  <si>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</si>
  <si>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</si>
  <si>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</si>
  <si>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</si>
  <si>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</si>
  <si>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</si>
  <si>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</si>
  <si>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</si>
  <si>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</si>
  <si>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</si>
  <si>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</si>
  <si>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</si>
  <si>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</si>
  <si>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</si>
  <si>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</si>
  <si>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</si>
  <si>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</si>
  <si>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</si>
  <si>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</si>
  <si>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</si>
  <si>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</si>
  <si>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</si>
  <si>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</si>
  <si>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</si>
  <si>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</si>
  <si>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</si>
  <si>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</si>
  <si>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</si>
  <si>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</si>
  <si>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</si>
  <si>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</si>
  <si>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</si>
  <si>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</si>
  <si>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</si>
  <si>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</si>
  <si>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</si>
  <si>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</si>
  <si>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</si>
  <si>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</si>
  <si>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</si>
  <si>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</si>
  <si>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</si>
  <si>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</si>
  <si>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</si>
  <si>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</si>
  <si>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</si>
  <si>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</si>
  <si>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</si>
  <si>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</si>
  <si>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</si>
  <si>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</si>
  <si>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</si>
  <si>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</si>
  <si>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</si>
  <si>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</si>
  <si>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</si>
  <si>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</si>
  <si>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</si>
  <si>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</si>
  <si>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</si>
  <si>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</si>
  <si>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</si>
  <si>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</si>
  <si>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</si>
  <si>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</si>
  <si>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</si>
  <si>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</si>
  <si>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</si>
  <si>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</si>
  <si>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</si>
  <si>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</si>
  <si>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</si>
  <si>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</si>
  <si>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</si>
  <si>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</si>
  <si>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</si>
  <si>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</si>
  <si>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</si>
  <si>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</si>
  <si>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</si>
  <si>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</si>
  <si>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</si>
  <si>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</si>
  <si>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</si>
  <si>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</si>
  <si>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</si>
  <si>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</si>
  <si>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</si>
  <si>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</si>
  <si>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</si>
  <si>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</si>
  <si>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</si>
  <si>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</si>
  <si>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</si>
  <si>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</si>
  <si>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</si>
  <si>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</si>
  <si>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</si>
  <si>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</si>
  <si>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</si>
  <si>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</si>
  <si>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</si>
  <si>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</si>
  <si>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</si>
  <si>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</si>
  <si>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</si>
  <si>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</si>
  <si>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</si>
  <si>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</si>
  <si>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</si>
  <si>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</si>
  <si>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</si>
  <si>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</si>
  <si>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</si>
  <si>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</si>
  <si>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</si>
  <si>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</si>
  <si>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</si>
  <si>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</si>
  <si>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</si>
  <si>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</si>
  <si>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</si>
  <si>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</si>
  <si>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</si>
  <si>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</si>
  <si>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</si>
  <si>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</si>
  <si>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</si>
  <si>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</si>
  <si>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</si>
  <si>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</si>
  <si>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</si>
  <si>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</si>
  <si>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</si>
  <si>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</si>
  <si>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</si>
  <si>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</si>
  <si>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</si>
  <si>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</si>
  <si>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</si>
  <si>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</si>
  <si>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</si>
  <si>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</si>
  <si>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</si>
  <si>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</si>
  <si>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</si>
  <si>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</si>
  <si>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</si>
  <si>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</si>
  <si>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</si>
  <si>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</si>
  <si>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</si>
  <si>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</si>
  <si>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</si>
  <si>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</si>
  <si>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</si>
  <si>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</si>
  <si>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</si>
  <si>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</si>
  <si>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</si>
  <si>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</si>
  <si>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</si>
  <si>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</si>
  <si>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</si>
  <si>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</si>
  <si>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</si>
  <si>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</si>
  <si>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</si>
  <si>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</si>
  <si>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</si>
  <si>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</si>
  <si>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</si>
  <si>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</si>
  <si>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</si>
  <si>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</si>
  <si>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</si>
  <si>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</si>
  <si>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</si>
  <si>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</si>
  <si>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</si>
  <si>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</si>
  <si>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</si>
  <si>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</si>
  <si>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</si>
  <si>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</si>
  <si>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</si>
  <si>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</si>
  <si>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</si>
  <si>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</si>
  <si>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</si>
  <si>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</si>
  <si>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</si>
  <si>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</si>
  <si>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</si>
  <si>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</si>
  <si>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</si>
  <si>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</si>
  <si>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</si>
  <si>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</si>
  <si>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</si>
  <si>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</si>
  <si>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</si>
  <si>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</si>
  <si>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</si>
  <si>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</si>
  <si>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</si>
  <si>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</si>
  <si>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</si>
  <si>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</si>
  <si>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</si>
  <si>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</si>
  <si>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</si>
  <si>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</si>
  <si>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</si>
  <si>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</si>
  <si>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</si>
  <si>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</si>
  <si>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</si>
  <si>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</si>
  <si>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</si>
  <si>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</si>
  <si>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</si>
  <si>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</si>
  <si>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</si>
  <si>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</si>
  <si>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</si>
  <si>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</si>
  <si>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</si>
  <si>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</si>
  <si>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</si>
  <si>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</si>
  <si>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</si>
  <si>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</si>
  <si>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</si>
  <si>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</si>
  <si>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</si>
  <si>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</si>
  <si>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</si>
  <si>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</si>
  <si>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</si>
  <si>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</si>
  <si>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</si>
  <si>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</si>
  <si>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</si>
  <si>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</si>
  <si>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</si>
  <si>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</si>
  <si>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</si>
  <si>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</si>
  <si>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</si>
  <si>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</si>
  <si>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</si>
  <si>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</si>
  <si>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</si>
  <si>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</si>
  <si>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</si>
  <si>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</si>
  <si>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</si>
  <si>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</si>
  <si>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</si>
  <si>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</si>
  <si>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</si>
  <si>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</si>
  <si>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</si>
  <si>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</si>
  <si>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</si>
  <si>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</si>
  <si>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</si>
  <si>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</si>
  <si>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</si>
  <si>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</si>
  <si>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</si>
  <si>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</si>
  <si>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</si>
  <si>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</si>
  <si>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</si>
  <si>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</si>
  <si>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</si>
  <si>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</si>
  <si>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</si>
  <si>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</si>
  <si>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</si>
  <si>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</si>
  <si>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</si>
  <si>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</si>
  <si>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</si>
  <si>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</si>
  <si>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</si>
  <si>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</si>
  <si>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</si>
  <si>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</si>
  <si>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</si>
  <si>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</si>
  <si>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</si>
  <si>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</si>
  <si>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</si>
  <si>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</si>
  <si>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</si>
  <si>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</si>
  <si>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</si>
  <si>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</si>
  <si>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</si>
  <si>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</si>
  <si>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</si>
  <si>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</si>
  <si>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</si>
  <si>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</si>
  <si>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</si>
  <si>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</si>
  <si>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</si>
  <si>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</si>
  <si>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</si>
  <si>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</si>
  <si>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</si>
  <si>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</si>
  <si>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</si>
  <si>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</si>
  <si>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</si>
  <si>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</si>
  <si>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</si>
  <si>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</si>
  <si>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</si>
  <si>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</si>
  <si>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</si>
  <si>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</si>
  <si>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</si>
  <si>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</si>
  <si>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</si>
  <si>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</si>
  <si>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</si>
  <si>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</si>
  <si>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</si>
  <si>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</si>
  <si>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</si>
  <si>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</si>
  <si>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</si>
  <si>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</si>
  <si>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</si>
  <si>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</si>
  <si>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</si>
  <si>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</si>
  <si>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</si>
  <si>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</si>
  <si>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</si>
  <si>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</si>
  <si>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</si>
  <si>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</si>
  <si>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</si>
  <si>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</si>
  <si>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</si>
  <si>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</si>
  <si>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</si>
  <si>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</si>
  <si>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</si>
  <si>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</si>
  <si>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</si>
  <si>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</si>
  <si>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</si>
  <si>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</si>
  <si>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</si>
  <si>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</si>
  <si>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</si>
  <si>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</si>
  <si>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</si>
  <si>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</si>
  <si>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</si>
  <si>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</si>
  <si>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</si>
  <si>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</si>
  <si>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</si>
  <si>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</si>
  <si>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</si>
  <si>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</si>
  <si>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</si>
  <si>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</si>
  <si>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</si>
  <si>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</si>
  <si>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</si>
  <si>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</si>
  <si>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</si>
  <si>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</si>
  <si>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</si>
  <si>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</si>
  <si>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</si>
  <si>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</si>
  <si>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</si>
  <si>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</si>
  <si>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</si>
  <si>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</si>
  <si>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</si>
  <si>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</si>
  <si>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</si>
  <si>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</si>
  <si>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</si>
  <si>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</si>
  <si>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</si>
  <si>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</si>
  <si>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</si>
  <si>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</si>
  <si>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</si>
  <si>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</si>
  <si>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</si>
  <si>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</si>
  <si>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</si>
  <si>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</si>
  <si>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</si>
  <si>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</si>
  <si>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</si>
  <si>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</si>
  <si>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</si>
  <si>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</si>
  <si>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</si>
  <si>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</si>
  <si>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</si>
  <si>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</si>
  <si>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</si>
  <si>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</si>
  <si>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</si>
  <si>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</si>
  <si>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</si>
  <si>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</si>
  <si>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</si>
  <si>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</si>
  <si>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</si>
  <si>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</si>
  <si>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</si>
  <si>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</si>
  <si>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</si>
  <si>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</si>
  <si>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</si>
  <si>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</si>
  <si>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</si>
  <si>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</si>
  <si>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</si>
  <si>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</si>
  <si>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</si>
  <si>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</si>
  <si>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</si>
  <si>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</si>
  <si>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</si>
  <si>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</si>
  <si>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</si>
  <si>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</si>
  <si>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</si>
  <si>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</si>
  <si>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</si>
  <si>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</si>
  <si>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</si>
  <si>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</si>
  <si>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</si>
  <si>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</si>
  <si>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</si>
  <si>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</si>
  <si>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</si>
  <si>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</si>
  <si>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</si>
  <si>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</si>
  <si>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</si>
  <si>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</si>
  <si>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</si>
  <si>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</si>
  <si>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</si>
  <si>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</si>
  <si>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</si>
  <si>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</si>
  <si>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</si>
  <si>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</si>
  <si>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</si>
  <si>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</si>
  <si>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</si>
  <si>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</si>
  <si>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</si>
  <si>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</si>
  <si>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</si>
  <si>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</si>
  <si>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</si>
  <si>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</si>
  <si>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</si>
  <si>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</si>
  <si>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</si>
  <si>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</si>
  <si>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</si>
  <si>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</si>
  <si>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</si>
  <si>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</si>
  <si>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</si>
  <si>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</si>
  <si>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</si>
  <si>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</si>
  <si>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</si>
  <si>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</si>
  <si>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</si>
  <si>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</si>
  <si>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</si>
  <si>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</si>
  <si>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</si>
  <si>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</si>
  <si>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</si>
  <si>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</si>
  <si>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</si>
  <si>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</si>
  <si>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</si>
  <si>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</si>
  <si>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</si>
  <si>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</si>
  <si>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</si>
  <si>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</si>
  <si>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</si>
  <si>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</si>
  <si>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</si>
  <si>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</si>
  <si>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</si>
  <si>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</si>
  <si>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</si>
  <si>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</si>
  <si>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</si>
  <si>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</si>
  <si>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</si>
  <si>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</si>
  <si>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</si>
  <si>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</si>
  <si>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</si>
  <si>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</si>
  <si>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</si>
  <si>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</si>
  <si>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</si>
  <si>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</si>
  <si>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</si>
  <si>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</si>
  <si>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</si>
  <si>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</si>
  <si>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</si>
  <si>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</si>
  <si>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</si>
  <si>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</si>
  <si>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</si>
  <si>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</si>
  <si>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</si>
  <si>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</si>
  <si>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</si>
  <si>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</si>
  <si>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</si>
  <si>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</si>
  <si>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</si>
  <si>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</si>
  <si>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</si>
  <si>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</si>
  <si>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</si>
  <si>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</si>
  <si>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</si>
  <si>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</si>
  <si>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</si>
  <si>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</si>
  <si>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</si>
  <si>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</si>
  <si>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</si>
  <si>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</si>
  <si>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</si>
  <si>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</si>
  <si>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</si>
  <si>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</si>
  <si>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</si>
  <si>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</si>
  <si>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</si>
  <si>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</si>
  <si>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</si>
  <si>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</si>
  <si>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</si>
  <si>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</si>
  <si>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</si>
  <si>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</si>
  <si>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</si>
  <si>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</si>
  <si>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</si>
  <si>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</si>
  <si>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</si>
  <si>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</si>
  <si>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</si>
  <si>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</si>
  <si>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</si>
  <si>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</si>
  <si>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</si>
  <si>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</si>
  <si>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</si>
  <si>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</si>
  <si>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</si>
  <si>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</si>
  <si>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</si>
  <si>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</si>
  <si>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</si>
  <si>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</si>
  <si>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</si>
  <si>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</si>
  <si>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</si>
  <si>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</si>
  <si>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</si>
  <si>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</si>
  <si>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</si>
  <si>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</si>
  <si>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</si>
  <si>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</si>
  <si>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</si>
  <si>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</si>
  <si>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</si>
  <si>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</si>
  <si>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</si>
  <si>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</si>
  <si>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</si>
  <si>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</si>
  <si>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</si>
  <si>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</si>
  <si>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</si>
  <si>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</si>
  <si>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</si>
  <si>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</si>
  <si>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</si>
  <si>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</si>
  <si>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</si>
  <si>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</si>
  <si>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</si>
  <si>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</si>
  <si>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</si>
  <si>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</si>
  <si>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</si>
  <si>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</si>
  <si>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</si>
  <si>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</si>
  <si>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</si>
  <si>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</si>
  <si>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</si>
  <si>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</si>
  <si>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</si>
  <si>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</si>
  <si>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</si>
  <si>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</si>
  <si>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</si>
  <si>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</si>
  <si>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</si>
  <si>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</si>
  <si>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</si>
  <si>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</si>
  <si>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</si>
  <si>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</si>
  <si>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</si>
  <si>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</si>
  <si>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</si>
  <si>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</si>
  <si>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</si>
  <si>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</si>
  <si>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</si>
  <si>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</si>
  <si>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</si>
  <si>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</si>
  <si>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</si>
  <si>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</si>
  <si>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</si>
  <si>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</si>
  <si>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</si>
  <si>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</si>
  <si>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</si>
  <si>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</si>
  <si>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</si>
  <si>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</si>
  <si>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</si>
  <si>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</si>
  <si>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</si>
  <si>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</si>
  <si>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</si>
  <si>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</si>
  <si>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</si>
  <si>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</si>
  <si>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</si>
  <si>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</si>
  <si>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</si>
  <si>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</si>
  <si>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</si>
  <si>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</si>
  <si>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</si>
  <si>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</si>
  <si>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</si>
  <si>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</si>
  <si>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</si>
  <si>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</si>
  <si>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</si>
  <si>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</si>
  <si>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</si>
  <si>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</si>
  <si>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</si>
  <si>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</si>
  <si>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</si>
  <si>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</si>
  <si>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</si>
  <si>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</si>
  <si>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</si>
  <si>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</si>
  <si>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</si>
  <si>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</si>
  <si>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</si>
  <si>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</si>
  <si>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</si>
  <si>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</si>
  <si>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</si>
  <si>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</si>
  <si>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</si>
  <si>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</si>
  <si>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</si>
  <si>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</si>
  <si>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</si>
  <si>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</si>
  <si>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</si>
  <si>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</si>
  <si>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</si>
  <si>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</si>
  <si>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</si>
  <si>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</si>
  <si>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</si>
  <si>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</si>
  <si>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</si>
  <si>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</si>
  <si>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</si>
  <si>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</si>
  <si>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</si>
  <si>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</si>
  <si>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</si>
  <si>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</si>
  <si>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</si>
  <si>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</si>
  <si>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</si>
  <si>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</si>
  <si>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</si>
  <si>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</si>
  <si>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</si>
  <si>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</si>
  <si>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</si>
  <si>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</si>
  <si>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</si>
  <si>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</si>
  <si>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</si>
  <si>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</si>
  <si>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</si>
  <si>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</si>
  <si>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</si>
  <si>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</si>
  <si>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</si>
  <si>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</si>
  <si>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</si>
  <si>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</si>
  <si>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</si>
  <si>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</si>
  <si>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</si>
  <si>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</si>
  <si>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</si>
  <si>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</si>
  <si>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</si>
  <si>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</si>
  <si>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</si>
  <si>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</si>
  <si>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</si>
  <si>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</si>
  <si>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</si>
  <si>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</si>
  <si>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</si>
  <si>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</si>
  <si>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</si>
  <si>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</si>
  <si>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</si>
  <si>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</si>
  <si>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</si>
  <si>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</si>
  <si>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</si>
  <si>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</si>
  <si>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</si>
  <si>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</si>
  <si>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</si>
  <si>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</si>
  <si>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</si>
  <si>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</si>
  <si>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</si>
  <si>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</si>
  <si>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</si>
  <si>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</si>
  <si>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</si>
  <si>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</si>
  <si>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</si>
  <si>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</si>
  <si>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</si>
  <si>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</si>
  <si>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</si>
  <si>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</si>
  <si>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</si>
  <si>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</si>
  <si>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</si>
  <si>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</si>
  <si>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</si>
  <si>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</si>
  <si>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</si>
  <si>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</si>
  <si>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</si>
  <si>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</si>
  <si>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</si>
  <si>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</si>
  <si>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</si>
  <si>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</si>
  <si>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</si>
  <si>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</si>
  <si>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</si>
  <si>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</si>
  <si>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</si>
  <si>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</si>
  <si>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</si>
  <si>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</si>
  <si>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</si>
  <si>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</si>
  <si>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</si>
  <si>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</si>
  <si>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</si>
  <si>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</si>
  <si>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</si>
  <si>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</si>
  <si>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</si>
  <si>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</si>
  <si>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</si>
  <si>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</si>
  <si>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</si>
  <si>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</si>
  <si>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</si>
  <si>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</si>
  <si>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</si>
  <si>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</si>
  <si>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</si>
  <si>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</si>
  <si>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</si>
  <si>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</si>
  <si>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</si>
  <si>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</si>
  <si>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</si>
  <si>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</si>
  <si>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</si>
  <si>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</si>
  <si>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</si>
  <si>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</si>
  <si>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</si>
  <si>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</si>
  <si>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</si>
  <si>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</si>
  <si>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</si>
  <si>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</si>
  <si>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</si>
  <si>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</si>
  <si>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</si>
  <si>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</si>
  <si>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</si>
  <si>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</si>
  <si>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</si>
  <si>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</si>
  <si>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</si>
  <si>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</si>
  <si>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</si>
  <si>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</si>
  <si>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</si>
  <si>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</si>
  <si>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</si>
  <si>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</si>
  <si>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</si>
  <si>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</si>
  <si>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</si>
  <si>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</si>
  <si>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</si>
  <si>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</si>
  <si>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</si>
  <si>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</si>
  <si>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</si>
  <si>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</si>
  <si>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</si>
  <si>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</si>
  <si>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</si>
  <si>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</si>
  <si>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</si>
  <si>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</si>
  <si>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</si>
  <si>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</si>
  <si>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</si>
  <si>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</si>
  <si>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</si>
  <si>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</si>
  <si>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</si>
  <si>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</si>
  <si>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</si>
  <si>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</si>
  <si>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</si>
  <si>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</si>
  <si>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</si>
  <si>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</si>
  <si>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</si>
  <si>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</si>
  <si>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</si>
  <si>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</si>
  <si>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</si>
  <si>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</si>
  <si>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</si>
  <si>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</si>
  <si>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</si>
  <si>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</si>
  <si>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</si>
  <si>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</si>
  <si>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</si>
  <si>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</si>
  <si>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</si>
  <si>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</si>
  <si>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</si>
  <si>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</si>
  <si>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</si>
  <si>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</si>
  <si>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</si>
  <si>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</si>
  <si>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</si>
  <si>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</si>
  <si>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</si>
  <si>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</si>
  <si>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</si>
  <si>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</si>
  <si>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</si>
  <si>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</si>
  <si>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</si>
  <si>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</si>
  <si>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</si>
  <si>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</si>
  <si>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</si>
  <si>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</si>
  <si>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</si>
  <si>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</si>
  <si>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</si>
  <si>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</si>
  <si>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</si>
  <si>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</si>
  <si>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</si>
  <si>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</si>
  <si>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</si>
  <si>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</si>
  <si>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</si>
  <si>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</si>
  <si>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</si>
  <si>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</si>
  <si>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</si>
  <si>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</si>
  <si>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</si>
  <si>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</si>
  <si>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</si>
  <si>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</si>
  <si>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</si>
  <si>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</si>
  <si>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</si>
  <si>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</si>
  <si>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</si>
  <si>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</si>
  <si>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</si>
  <si>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</si>
  <si>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</si>
  <si>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</si>
  <si>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</si>
  <si>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</si>
  <si>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</si>
  <si>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</si>
  <si>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</si>
  <si>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</si>
  <si>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</si>
  <si>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</si>
  <si>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</si>
  <si>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</si>
  <si>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</si>
  <si>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</si>
  <si>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</si>
  <si>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</si>
  <si>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</si>
  <si>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</si>
  <si>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</si>
  <si>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</si>
  <si>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</si>
  <si>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</si>
  <si>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</si>
  <si>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</si>
  <si>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</si>
  <si>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</si>
  <si>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</si>
  <si>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</si>
  <si>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</si>
  <si>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</si>
  <si>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</si>
  <si>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</si>
  <si>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</si>
  <si>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</si>
  <si>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</si>
  <si>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</si>
  <si>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</si>
  <si>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</si>
  <si>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</si>
  <si>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</si>
  <si>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</si>
  <si>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</si>
  <si>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</si>
  <si>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</si>
  <si>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</si>
  <si>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</si>
  <si>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</si>
  <si>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</si>
  <si>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</si>
  <si>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</si>
  <si>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</si>
  <si>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</si>
  <si>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</si>
  <si>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</si>
  <si>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</si>
  <si>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</si>
  <si>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</si>
  <si>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</si>
  <si>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</si>
  <si>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</si>
  <si>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</si>
  <si>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</si>
  <si>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</si>
  <si>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</si>
  <si>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</si>
  <si>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</si>
  <si>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</si>
  <si>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</si>
  <si>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</si>
  <si>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</si>
  <si>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</si>
  <si>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</si>
  <si>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</si>
  <si>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</si>
  <si>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</si>
  <si>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</si>
  <si>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</si>
  <si>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</si>
  <si>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</si>
  <si>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</si>
  <si>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</si>
  <si>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</si>
  <si>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</si>
  <si>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</si>
  <si>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</si>
  <si>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</si>
  <si>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</si>
  <si>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</si>
  <si>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</si>
  <si>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</si>
  <si>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</si>
  <si>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</si>
  <si>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</si>
  <si>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</si>
  <si>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</si>
  <si>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</si>
  <si>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</si>
  <si>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</si>
  <si>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</si>
  <si>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</si>
  <si>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</si>
  <si>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</si>
  <si>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</si>
  <si>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</si>
  <si>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</si>
  <si>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</si>
  <si>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</si>
  <si>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</si>
  <si>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</si>
  <si>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</si>
  <si>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</si>
  <si>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</si>
  <si>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</si>
  <si>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</si>
  <si>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</si>
  <si>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</si>
  <si>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</si>
  <si>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</si>
  <si>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</si>
  <si>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</si>
  <si>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</si>
  <si>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</si>
  <si>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</si>
  <si>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</si>
  <si>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</si>
  <si>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</si>
  <si>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</si>
  <si>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</si>
  <si>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</si>
  <si>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</si>
  <si>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</si>
  <si>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</si>
  <si>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</si>
  <si>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</si>
  <si>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</si>
  <si>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</si>
  <si>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</si>
  <si>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</si>
  <si>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</si>
  <si>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</si>
  <si>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</si>
  <si>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</si>
  <si>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</si>
  <si>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</si>
  <si>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</si>
  <si>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</si>
  <si>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</si>
  <si>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</si>
  <si>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</si>
  <si>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</si>
  <si>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</si>
  <si>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</si>
  <si>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</si>
  <si>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</si>
  <si>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</si>
  <si>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</si>
  <si>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</si>
  <si>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</si>
  <si>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</si>
  <si>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</si>
  <si>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</si>
  <si>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</si>
  <si>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</si>
  <si>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</si>
  <si>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</si>
  <si>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</si>
  <si>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</si>
  <si>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</si>
  <si>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</si>
  <si>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</si>
  <si>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</si>
  <si>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</si>
  <si>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</si>
  <si>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</si>
  <si>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</si>
  <si>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</si>
  <si>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</si>
  <si>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</si>
  <si>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</si>
  <si>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</si>
  <si>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</si>
  <si>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</si>
  <si>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</si>
  <si>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</si>
  <si>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</si>
  <si>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</si>
  <si>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</si>
  <si>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</si>
  <si>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</si>
  <si>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</si>
  <si>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</si>
  <si>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</si>
  <si>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</si>
  <si>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</si>
  <si>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</si>
  <si>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</si>
  <si>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</si>
  <si>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</si>
  <si>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</si>
  <si>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</si>
  <si>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</si>
  <si>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</si>
  <si>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</si>
  <si>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</si>
  <si>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</si>
  <si>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</si>
  <si>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</si>
  <si>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</si>
  <si>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</si>
  <si>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</si>
  <si>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</si>
  <si>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</si>
  <si>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</si>
  <si>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</si>
  <si>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</si>
  <si>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</si>
  <si>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</si>
  <si>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</si>
  <si>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</si>
  <si>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</si>
  <si>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</si>
  <si>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</si>
  <si>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</si>
  <si>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</si>
  <si>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</si>
  <si>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</si>
  <si>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</si>
  <si>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</si>
  <si>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</si>
  <si>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</si>
  <si>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</si>
  <si>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</si>
  <si>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</si>
  <si>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</si>
  <si>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</si>
  <si>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</si>
  <si>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</si>
  <si>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</si>
  <si>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</si>
  <si>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</si>
  <si>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</si>
  <si>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</si>
  <si>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</si>
  <si>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</si>
  <si>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</si>
  <si>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</si>
  <si>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</si>
  <si>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</si>
  <si>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</si>
  <si>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</si>
  <si>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</si>
  <si>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</si>
  <si>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</si>
  <si>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</si>
  <si>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</si>
  <si>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</si>
  <si>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</si>
  <si>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</si>
  <si>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</si>
  <si>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</si>
  <si>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</si>
  <si>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</si>
  <si>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</si>
  <si>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</si>
  <si>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</si>
  <si>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</si>
  <si>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</si>
  <si>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</si>
  <si>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</si>
  <si>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</si>
  <si>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</si>
  <si>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</si>
  <si>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</si>
  <si>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</si>
  <si>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</si>
  <si>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</si>
  <si>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</si>
  <si>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</si>
  <si>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</si>
  <si>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</si>
  <si>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</si>
  <si>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</si>
  <si>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</si>
  <si>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</si>
  <si>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</si>
  <si>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</si>
  <si>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</si>
  <si>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</si>
  <si>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</si>
  <si>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</si>
  <si>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</si>
  <si>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</si>
  <si>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</si>
  <si>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</si>
  <si>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</si>
  <si>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</si>
  <si>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</si>
  <si>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</si>
  <si>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</si>
  <si>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</si>
  <si>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</si>
  <si>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</si>
  <si>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</si>
  <si>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</si>
  <si>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</si>
  <si>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</si>
  <si>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</si>
  <si>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</si>
  <si>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</si>
  <si>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</si>
  <si>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</si>
  <si>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</si>
  <si>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</si>
  <si>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</si>
  <si>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</si>
  <si>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</si>
  <si>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</si>
  <si>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</si>
  <si>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</si>
  <si>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</si>
  <si>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</si>
  <si>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</si>
  <si>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</si>
  <si>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</si>
  <si>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</si>
  <si>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</si>
  <si>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</si>
  <si>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</si>
  <si>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</si>
  <si>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</si>
  <si>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</si>
  <si>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</si>
  <si>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</si>
  <si>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</si>
  <si>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</si>
  <si>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</si>
  <si>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</si>
  <si>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</si>
  <si>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</si>
  <si>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</si>
  <si>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</si>
  <si>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</si>
  <si>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</si>
  <si>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</si>
  <si>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</si>
  <si>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</si>
  <si>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</si>
  <si>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</si>
  <si>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</si>
  <si>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</si>
  <si>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</si>
  <si>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</si>
  <si>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</si>
  <si>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</si>
  <si>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</si>
  <si>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</si>
  <si>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</si>
  <si>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</si>
  <si>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</si>
  <si>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</si>
  <si>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</si>
  <si>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</si>
  <si>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</si>
  <si>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</si>
  <si>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</si>
  <si>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</si>
  <si>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</si>
  <si>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</si>
  <si>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</si>
  <si>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</si>
  <si>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</si>
  <si>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</si>
  <si>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</si>
  <si>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</si>
  <si>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</si>
  <si>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</si>
  <si>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</si>
  <si>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</si>
  <si>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</si>
  <si>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</si>
  <si>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</si>
  <si>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</si>
  <si>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</si>
  <si>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</si>
  <si>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</si>
  <si>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</si>
  <si>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</si>
  <si>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</si>
  <si>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</si>
  <si>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</si>
  <si>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</si>
  <si>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</si>
  <si>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</si>
  <si>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</si>
  <si>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</si>
  <si>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</si>
  <si>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</si>
  <si>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</si>
  <si>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</si>
  <si>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</si>
  <si>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</si>
  <si>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</si>
  <si>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</si>
  <si>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</si>
  <si>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</si>
  <si>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</si>
  <si>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</si>
  <si>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</si>
  <si>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</si>
  <si>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</si>
  <si>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</si>
  <si>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</si>
  <si>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</si>
  <si>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</si>
  <si>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</si>
  <si>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</si>
  <si>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</si>
  <si>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</si>
  <si>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</si>
  <si>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</si>
  <si>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</si>
  <si>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</si>
  <si>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</si>
  <si>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</si>
  <si>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</si>
  <si>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</si>
  <si>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</si>
  <si>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</si>
  <si>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</si>
  <si>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</si>
  <si>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</si>
  <si>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</si>
  <si>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</si>
  <si>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</si>
  <si>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</si>
  <si>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</si>
  <si>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</si>
  <si>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</si>
  <si>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</si>
  <si>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</si>
  <si>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</si>
  <si>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</si>
  <si>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</si>
  <si>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</si>
  <si>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</si>
  <si>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</si>
  <si>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</si>
  <si>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</si>
  <si>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</si>
  <si>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</si>
  <si>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</si>
  <si>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</si>
  <si>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</si>
  <si>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</si>
  <si>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</si>
  <si>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</si>
  <si>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</si>
  <si>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</si>
  <si>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</si>
  <si>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</si>
  <si>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</si>
  <si>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</si>
  <si>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</si>
  <si>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</si>
  <si>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</si>
  <si>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</si>
  <si>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</si>
  <si>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</si>
  <si>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</si>
  <si>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</si>
  <si>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</si>
  <si>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</si>
  <si>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</si>
  <si>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</si>
  <si>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</si>
  <si>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</si>
  <si>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</si>
  <si>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</si>
  <si>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</si>
  <si>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</si>
  <si>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</si>
  <si>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</si>
  <si>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</si>
  <si>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</si>
  <si>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</si>
  <si>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</si>
  <si>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</si>
  <si>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</si>
  <si>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</si>
  <si>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</si>
  <si>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</si>
  <si>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</si>
  <si>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</si>
  <si>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</si>
  <si>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</si>
  <si>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</si>
  <si>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</si>
  <si>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</si>
  <si>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</si>
  <si>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</si>
  <si>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</si>
  <si>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</si>
  <si>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</si>
  <si>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</si>
  <si>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</si>
  <si>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</si>
  <si>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</si>
  <si>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</si>
  <si>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</si>
  <si>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</si>
  <si>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</si>
  <si>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</si>
  <si>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</si>
  <si>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</si>
  <si>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</si>
  <si>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</si>
  <si>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</si>
  <si>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</si>
  <si>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</si>
  <si>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</si>
  <si>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</si>
  <si>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</si>
  <si>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</si>
  <si>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</si>
  <si>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</si>
  <si>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</si>
  <si>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</si>
  <si>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</si>
  <si>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</si>
  <si>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</si>
  <si>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</si>
  <si>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</si>
  <si>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</si>
  <si>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</si>
  <si>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</si>
  <si>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</si>
  <si>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</si>
  <si>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</si>
  <si>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</si>
  <si>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</si>
  <si>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</si>
  <si>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</si>
  <si>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</si>
  <si>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</si>
  <si>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</si>
  <si>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</si>
  <si>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</si>
  <si>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</si>
  <si>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</si>
  <si>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</si>
  <si>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</si>
  <si>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</si>
  <si>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</si>
  <si>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</si>
  <si>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</si>
  <si>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</si>
  <si>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</si>
  <si>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</si>
  <si>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</si>
  <si>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</si>
  <si>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</si>
  <si>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</si>
  <si>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</si>
  <si>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</si>
  <si>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</si>
  <si>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</si>
  <si>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</si>
  <si>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</si>
  <si>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</si>
  <si>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</si>
  <si>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</si>
  <si>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</si>
  <si>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</si>
  <si>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</si>
  <si>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</si>
  <si>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</si>
  <si>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</si>
  <si>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</si>
  <si>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</si>
  <si>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</si>
  <si>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</si>
  <si>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</si>
  <si>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</si>
  <si>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</si>
  <si>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</si>
  <si>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</si>
  <si>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</si>
  <si>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</si>
  <si>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</si>
  <si>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</si>
  <si>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</si>
  <si>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</si>
  <si>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</si>
  <si>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</si>
  <si>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</si>
  <si>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</si>
  <si>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</si>
  <si>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</si>
  <si>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</si>
  <si>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</si>
  <si>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</si>
  <si>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</si>
  <si>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</si>
  <si>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</si>
  <si>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</si>
  <si>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</si>
  <si>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</si>
  <si>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</si>
  <si>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</si>
  <si>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</si>
  <si>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</si>
  <si>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</si>
  <si>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</si>
  <si>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</si>
  <si>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</si>
  <si>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</si>
  <si>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</si>
  <si>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</si>
  <si>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</si>
  <si>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</si>
  <si>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</si>
  <si>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</si>
  <si>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</si>
  <si>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</si>
  <si>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</si>
  <si>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</si>
  <si>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</si>
  <si>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</si>
  <si>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</si>
  <si>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</si>
  <si>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</si>
  <si>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</si>
  <si>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</si>
  <si>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</si>
  <si>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</si>
  <si>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</si>
  <si>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</si>
  <si>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</si>
  <si>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</si>
  <si>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</si>
  <si>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</si>
  <si>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</si>
  <si>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</si>
  <si>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</si>
  <si>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</si>
  <si>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</si>
  <si>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</si>
  <si>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</si>
  <si>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</si>
  <si>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</si>
  <si>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</si>
  <si>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</si>
  <si>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</si>
  <si>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</si>
  <si>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</si>
  <si>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</si>
  <si>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</si>
  <si>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</si>
  <si>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</si>
  <si>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</si>
  <si>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</si>
  <si>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</si>
  <si>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</si>
  <si>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</si>
  <si>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</si>
  <si>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</si>
  <si>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</si>
  <si>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</si>
  <si>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</si>
  <si>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</si>
  <si>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</si>
  <si>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</si>
  <si>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</si>
  <si>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</si>
  <si>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</si>
  <si>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</si>
  <si>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</si>
  <si>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</si>
  <si>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</si>
  <si>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</si>
  <si>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</si>
  <si>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</si>
  <si>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</si>
  <si>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</si>
  <si>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</si>
  <si>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</si>
  <si>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</si>
  <si>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</si>
  <si>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</si>
  <si>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</si>
  <si>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</si>
  <si>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</si>
  <si>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</si>
  <si>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</si>
  <si>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</si>
  <si>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</si>
  <si>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</si>
  <si>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</si>
  <si>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</si>
  <si>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</si>
  <si>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</si>
  <si>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</si>
  <si>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</si>
  <si>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</si>
  <si>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</si>
  <si>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</si>
  <si>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</si>
  <si>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</si>
  <si>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</si>
  <si>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</si>
  <si>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</si>
  <si>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</si>
  <si>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</si>
  <si>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</si>
  <si>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</si>
  <si>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</si>
  <si>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</si>
  <si>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</si>
  <si>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</si>
  <si>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</si>
  <si>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</si>
  <si>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</si>
  <si>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</si>
  <si>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</si>
  <si>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</si>
  <si>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</si>
  <si>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</si>
  <si>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</si>
  <si>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</si>
  <si>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</si>
  <si>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</si>
  <si>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</si>
  <si>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</si>
  <si>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</si>
  <si>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</si>
  <si>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</si>
  <si>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</si>
  <si>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</si>
  <si>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</si>
  <si>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</si>
  <si>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</si>
  <si>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</si>
  <si>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</si>
  <si>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</si>
  <si>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</si>
  <si>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</si>
  <si>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</si>
  <si>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</si>
  <si>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</si>
  <si>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</si>
  <si>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</si>
  <si>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</si>
  <si>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</si>
  <si>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</si>
  <si>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</si>
  <si>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</si>
  <si>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</si>
  <si>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</si>
  <si>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</si>
  <si>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</si>
  <si>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</si>
  <si>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</si>
  <si>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</si>
  <si>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</si>
  <si>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</si>
  <si>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</si>
  <si>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</si>
  <si>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</si>
  <si>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</si>
  <si>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</si>
  <si>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</si>
  <si>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</si>
  <si>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</si>
  <si>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</si>
  <si>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</si>
  <si>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</si>
  <si>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</si>
  <si>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</si>
  <si>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</si>
  <si>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</si>
  <si>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</si>
  <si>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</si>
  <si>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</si>
  <si>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</si>
  <si>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</si>
  <si>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</si>
  <si>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</si>
  <si>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</si>
  <si>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</si>
  <si>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</si>
  <si>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</si>
  <si>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</si>
  <si>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</si>
  <si>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</si>
  <si>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</si>
  <si>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</si>
  <si>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</si>
  <si>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</si>
  <si>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</si>
  <si>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</si>
  <si>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</si>
  <si>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</si>
  <si>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</si>
  <si>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</si>
  <si>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</si>
  <si>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</si>
  <si>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</si>
  <si>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</si>
  <si>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</si>
  <si>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</si>
  <si>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</si>
  <si>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</si>
  <si>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</si>
  <si>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</si>
  <si>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</si>
  <si>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</si>
  <si>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</si>
  <si>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</si>
  <si>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</si>
  <si>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</si>
  <si>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</si>
  <si>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</si>
  <si>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</si>
  <si>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</si>
  <si>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</si>
  <si>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</si>
  <si>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</si>
  <si>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</si>
  <si>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</si>
  <si>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</si>
  <si>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</si>
  <si>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</si>
  <si>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</si>
  <si>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</si>
  <si>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</si>
  <si>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</si>
  <si>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</si>
  <si>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</si>
  <si>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</si>
  <si>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</si>
  <si>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</si>
  <si>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</si>
  <si>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</si>
  <si>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</si>
  <si>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</si>
  <si>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</si>
  <si>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</si>
  <si>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</si>
  <si>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</si>
  <si>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</si>
  <si>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</si>
  <si>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</si>
  <si>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</si>
  <si>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</si>
  <si>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</si>
  <si>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</si>
  <si>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</si>
  <si>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</si>
  <si>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</si>
  <si>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</si>
  <si>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</si>
  <si>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</si>
  <si>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</si>
  <si>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</si>
  <si>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</si>
  <si>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</si>
  <si>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</si>
  <si>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</si>
  <si>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</si>
  <si>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</si>
  <si>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</si>
  <si>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</si>
  <si>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</si>
  <si>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</si>
  <si>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</si>
  <si>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</si>
  <si>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</si>
  <si>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</si>
  <si>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</si>
  <si>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</si>
  <si>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</si>
  <si>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</si>
  <si>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</si>
  <si>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</si>
  <si>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</si>
  <si>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</si>
  <si>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</si>
  <si>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</si>
  <si>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</si>
  <si>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</si>
  <si>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</si>
  <si>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</si>
  <si>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</si>
  <si>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</si>
  <si>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</si>
  <si>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</si>
  <si>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</si>
  <si>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</si>
  <si>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</si>
  <si>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</si>
  <si>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</si>
  <si>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</si>
  <si>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</si>
  <si>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</si>
  <si>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</si>
  <si>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</si>
  <si>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</si>
  <si>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</si>
  <si>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</si>
  <si>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</si>
  <si>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</si>
  <si>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</si>
  <si>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</si>
  <si>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</si>
  <si>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</si>
  <si>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</si>
  <si>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</si>
  <si>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</si>
  <si>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</si>
  <si>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</si>
  <si>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</si>
  <si>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</si>
  <si>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</si>
  <si>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</si>
  <si>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</si>
  <si>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</si>
  <si>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</si>
  <si>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</si>
  <si>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</si>
  <si>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</si>
  <si>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</si>
  <si>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</si>
  <si>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</si>
  <si>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</si>
  <si>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</si>
  <si>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</si>
  <si>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</si>
  <si>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</si>
  <si>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</si>
  <si>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</si>
  <si>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</si>
  <si>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</si>
  <si>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</si>
  <si>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</si>
  <si>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</si>
  <si>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</si>
  <si>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</si>
  <si>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</si>
  <si>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</si>
  <si>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</si>
  <si>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</si>
  <si>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</si>
  <si>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</si>
  <si>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</si>
  <si>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</si>
  <si>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</si>
  <si>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</si>
  <si>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</si>
  <si>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</si>
  <si>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</si>
  <si>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</si>
  <si>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</si>
  <si>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</si>
  <si>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</si>
  <si>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</si>
  <si>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</si>
  <si>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</si>
  <si>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</si>
  <si>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</si>
  <si>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</si>
  <si>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</si>
  <si>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</si>
  <si>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</si>
  <si>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</si>
  <si>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</si>
  <si>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</si>
  <si>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</si>
  <si>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</si>
  <si>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</si>
  <si>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</si>
  <si>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</si>
  <si>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</si>
  <si>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</si>
  <si>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</si>
  <si>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</si>
  <si>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</si>
  <si>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</si>
  <si>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</si>
  <si>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</si>
  <si>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</si>
  <si>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</si>
  <si>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</si>
  <si>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</si>
  <si>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</si>
  <si>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</si>
  <si>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</si>
  <si>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</si>
  <si>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</si>
  <si>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</si>
  <si>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</si>
  <si>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</si>
  <si>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</si>
  <si>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</si>
  <si>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</si>
  <si>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</si>
  <si>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</si>
  <si>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</si>
  <si>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</si>
  <si>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</si>
  <si>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</si>
  <si>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</si>
  <si>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</si>
  <si>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</si>
  <si>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</si>
  <si>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</si>
  <si>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</si>
  <si>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</si>
  <si>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</si>
  <si>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</si>
  <si>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</si>
  <si>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</si>
  <si>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</si>
  <si>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</si>
  <si>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</si>
  <si>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</si>
  <si>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</si>
  <si>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</si>
  <si>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</si>
  <si>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</si>
  <si>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</si>
  <si>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</si>
  <si>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</si>
  <si>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</si>
  <si>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</si>
  <si>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</si>
  <si>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</si>
  <si>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</si>
  <si>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</si>
  <si>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</si>
  <si>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</si>
  <si>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</si>
  <si>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</si>
  <si>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</si>
  <si>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</si>
  <si>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</si>
  <si>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</si>
  <si>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</si>
  <si>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</si>
  <si>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</si>
  <si>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</si>
  <si>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</si>
  <si>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</si>
  <si>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</si>
  <si>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</si>
  <si>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</si>
  <si>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</si>
  <si>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</si>
  <si>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</si>
  <si>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</si>
  <si>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</si>
  <si>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</si>
  <si>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</si>
  <si>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</si>
  <si>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</si>
  <si>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</si>
  <si>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</si>
  <si>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</si>
  <si>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</si>
  <si>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</si>
  <si>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</si>
  <si>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</si>
  <si>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</si>
  <si>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</si>
  <si>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</si>
  <si>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</si>
  <si>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</si>
  <si>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</si>
  <si>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</si>
  <si>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</si>
  <si>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</si>
  <si>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</si>
  <si>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</si>
  <si>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</si>
  <si>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</si>
  <si>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</si>
  <si>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</si>
  <si>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</si>
  <si>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</si>
  <si>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</si>
  <si>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</si>
  <si>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</si>
  <si>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</si>
  <si>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</si>
  <si>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</si>
  <si>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</si>
  <si>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</si>
  <si>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</si>
  <si>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</si>
  <si>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</si>
  <si>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</si>
  <si>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</si>
  <si>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</si>
  <si>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</si>
  <si>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</si>
  <si>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</si>
  <si>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</si>
  <si>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</si>
  <si>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</si>
  <si>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</si>
  <si>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</si>
  <si>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</si>
  <si>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</si>
  <si>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</si>
  <si>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</si>
  <si>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</si>
  <si>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</si>
  <si>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</si>
  <si>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</si>
  <si>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</si>
  <si>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</si>
  <si>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</si>
  <si>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</si>
  <si>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</si>
  <si>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</si>
  <si>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</si>
  <si>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</si>
  <si>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</si>
  <si>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</si>
  <si>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</si>
  <si>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</si>
  <si>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</si>
  <si>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</si>
  <si>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</si>
  <si>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</si>
  <si>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</si>
  <si>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</si>
  <si>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</si>
  <si>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</si>
  <si>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</si>
  <si>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</si>
  <si>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</si>
  <si>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</si>
  <si>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</si>
  <si>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</si>
  <si>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</si>
  <si>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</si>
  <si>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</si>
  <si>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</si>
  <si>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</si>
  <si>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</si>
  <si>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</si>
  <si>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</si>
  <si>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</si>
  <si>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</si>
  <si>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</si>
  <si>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</si>
  <si>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</si>
  <si>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</si>
  <si>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</si>
  <si>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</si>
  <si>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</si>
  <si>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</si>
  <si>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</si>
  <si>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</si>
  <si>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</si>
  <si>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</si>
  <si>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</si>
  <si>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</si>
  <si>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</si>
  <si>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</si>
  <si>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</si>
  <si>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</si>
  <si>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</si>
  <si>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</si>
  <si>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</si>
  <si>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</si>
  <si>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</si>
  <si>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</si>
  <si>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</si>
  <si>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</si>
  <si>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</si>
  <si>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</si>
  <si>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</si>
  <si>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</si>
  <si>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</si>
  <si>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</si>
  <si>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</si>
  <si>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</si>
  <si>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</si>
  <si>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</si>
  <si>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</si>
  <si>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</si>
  <si>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</si>
  <si>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</si>
  <si>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</si>
  <si>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</si>
  <si>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</si>
  <si>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</si>
  <si>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</si>
  <si>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</si>
  <si>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</si>
  <si>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</si>
  <si>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</si>
  <si>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</si>
  <si>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</si>
  <si>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</si>
  <si>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</si>
  <si>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</si>
  <si>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</si>
  <si>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</si>
  <si>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</si>
  <si>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</si>
  <si>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</si>
  <si>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</si>
  <si>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</si>
  <si>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</si>
  <si>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</si>
  <si>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</si>
  <si>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</si>
  <si>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</si>
  <si>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</si>
  <si>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</si>
  <si>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</si>
  <si>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</si>
  <si>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</si>
  <si>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</si>
  <si>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</si>
  <si>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</si>
  <si>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</si>
  <si>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</si>
  <si>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</si>
  <si>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</si>
  <si>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</si>
  <si>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</si>
  <si>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</si>
  <si>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</si>
  <si>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</si>
  <si>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</si>
  <si>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</si>
  <si>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</si>
  <si>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</si>
  <si>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</si>
  <si>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</si>
  <si>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</si>
  <si>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</si>
  <si>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</si>
  <si>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</si>
  <si>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</si>
  <si>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</si>
  <si>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</si>
  <si>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</si>
  <si>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</si>
  <si>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</si>
  <si>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</si>
  <si>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</si>
  <si>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</si>
  <si>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</si>
  <si>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</si>
  <si>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</si>
  <si>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</si>
  <si>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</si>
  <si>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</si>
  <si>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</si>
  <si>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</si>
  <si>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</si>
  <si>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</si>
  <si>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</si>
  <si>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</si>
  <si>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</si>
  <si>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</si>
  <si>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</si>
  <si>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</si>
  <si>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</si>
  <si>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</si>
  <si>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</si>
  <si>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</si>
  <si>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</si>
  <si>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</si>
  <si>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</si>
  <si>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</si>
  <si>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</si>
  <si>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</si>
  <si>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</si>
  <si>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</si>
  <si>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</si>
  <si>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</si>
  <si>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</si>
  <si>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</si>
  <si>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</si>
  <si>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</si>
  <si>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</si>
  <si>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</si>
  <si>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</si>
  <si>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</si>
  <si>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</si>
  <si>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</si>
  <si>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</si>
  <si>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</si>
  <si>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</si>
  <si>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</si>
  <si>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</si>
  <si>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</si>
  <si>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</si>
  <si>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</si>
  <si>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</si>
  <si>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</si>
  <si>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</si>
  <si>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</si>
  <si>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</si>
  <si>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</si>
  <si>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</si>
  <si>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</si>
  <si>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</si>
  <si>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</si>
  <si>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</si>
  <si>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</si>
  <si>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</si>
  <si>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</si>
  <si>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</si>
  <si>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</si>
  <si>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</si>
  <si>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</si>
  <si>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</si>
  <si>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</si>
  <si>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</si>
  <si>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</si>
  <si>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</si>
  <si>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</si>
  <si>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</si>
  <si>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</si>
  <si>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</si>
  <si>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</si>
  <si>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</si>
  <si>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</si>
  <si>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</si>
  <si>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</si>
  <si>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</si>
  <si>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</si>
  <si>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</si>
  <si>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</si>
  <si>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</si>
  <si>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</si>
  <si>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</si>
  <si>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</si>
  <si>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</si>
  <si>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</si>
  <si>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</si>
  <si>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</si>
  <si>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</si>
  <si>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</si>
  <si>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</si>
  <si>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</si>
  <si>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</si>
  <si>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</si>
  <si>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</si>
  <si>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</si>
  <si>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</si>
  <si>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</si>
  <si>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</si>
  <si>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</si>
  <si>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</si>
  <si>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</si>
  <si>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</si>
  <si>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</si>
  <si>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</si>
  <si>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</si>
  <si>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</si>
  <si>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</si>
  <si>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</si>
  <si>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</si>
  <si>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</si>
  <si>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</si>
  <si>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</si>
  <si>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</si>
  <si>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</si>
  <si>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</si>
  <si>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</si>
  <si>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</si>
  <si>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</si>
  <si>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</si>
  <si>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</si>
  <si>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</si>
  <si>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</si>
  <si>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</si>
  <si>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</si>
  <si>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</si>
  <si>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</si>
  <si>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</si>
  <si>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</si>
  <si>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</si>
  <si>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</si>
  <si>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</si>
  <si>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</si>
  <si>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</si>
  <si>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</si>
  <si>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</si>
  <si>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</si>
  <si>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</si>
  <si>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</si>
  <si>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</si>
  <si>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</si>
  <si>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</si>
  <si>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</si>
  <si>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</si>
  <si>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</si>
  <si>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</si>
  <si>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</si>
  <si>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</si>
  <si>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</si>
  <si>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</si>
  <si>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</si>
  <si>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</si>
  <si>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</si>
  <si>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</si>
  <si>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</si>
  <si>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</si>
  <si>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</si>
  <si>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</si>
  <si>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</si>
  <si>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</si>
  <si>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</si>
  <si>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</si>
  <si>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</si>
  <si>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</si>
  <si>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</si>
  <si>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</si>
  <si>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</si>
  <si>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</si>
  <si>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</si>
  <si>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</si>
  <si>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</si>
  <si>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</si>
  <si>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</si>
  <si>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</si>
  <si>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</si>
  <si>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</si>
  <si>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</si>
  <si>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</si>
  <si>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</si>
  <si>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</si>
  <si>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</si>
  <si>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</si>
  <si>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</si>
  <si>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</si>
  <si>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</si>
  <si>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</si>
  <si>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</si>
  <si>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</si>
  <si>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</si>
  <si>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</si>
  <si>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</si>
  <si>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</si>
  <si>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</si>
  <si>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</si>
  <si>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</si>
  <si>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</si>
  <si>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</si>
  <si>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</si>
  <si>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</si>
  <si>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</si>
  <si>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</si>
  <si>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</si>
  <si>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</si>
  <si>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</si>
  <si>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</si>
  <si>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</si>
  <si>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</si>
  <si>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</si>
  <si>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</si>
  <si>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</si>
  <si>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</si>
  <si>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</si>
  <si>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</si>
  <si>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</si>
  <si>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</si>
  <si>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</si>
  <si>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</si>
  <si>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</si>
  <si>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</si>
  <si>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</si>
  <si>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</si>
  <si>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</si>
  <si>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</si>
  <si>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</si>
  <si>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</si>
  <si>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</si>
  <si>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</si>
  <si>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</si>
  <si>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</si>
  <si>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</si>
  <si>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</si>
  <si>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</si>
  <si>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</si>
  <si>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</si>
  <si>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</si>
  <si>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</si>
  <si>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</si>
  <si>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</si>
  <si>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</si>
  <si>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</si>
  <si>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</si>
  <si>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</si>
  <si>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</si>
  <si>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</si>
  <si>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</si>
  <si>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</si>
  <si>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</si>
  <si>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</si>
  <si>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</si>
  <si>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</si>
  <si>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</si>
  <si>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</si>
  <si>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</si>
  <si>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</si>
  <si>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</si>
  <si>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</si>
  <si>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</si>
  <si>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</si>
  <si>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</si>
  <si>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</si>
  <si>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</si>
  <si>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</si>
  <si>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</si>
  <si>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</si>
  <si>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</si>
  <si>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</si>
  <si>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</si>
  <si>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</si>
  <si>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</si>
  <si>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</si>
  <si>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</si>
  <si>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</si>
  <si>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</si>
  <si>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</si>
  <si>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</si>
  <si>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</si>
  <si>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</si>
  <si>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</si>
  <si>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</si>
  <si>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</si>
  <si>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</si>
  <si>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</si>
  <si>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</si>
  <si>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</si>
  <si>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</si>
  <si>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</si>
  <si>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</si>
  <si>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</si>
  <si>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</si>
  <si>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</si>
  <si>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</si>
  <si>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</si>
  <si>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</si>
  <si>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</si>
  <si>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</si>
  <si>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</si>
  <si>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</si>
  <si>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</si>
  <si>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</si>
  <si>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</si>
  <si>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</si>
  <si>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</si>
  <si>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</si>
  <si>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</si>
  <si>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</si>
  <si>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</si>
  <si>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</si>
  <si>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</si>
  <si>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</si>
  <si>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</si>
  <si>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</si>
  <si>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</si>
  <si>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</si>
  <si>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</si>
  <si>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</si>
  <si>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</si>
  <si>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</si>
  <si>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</si>
  <si>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</si>
  <si>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</si>
  <si>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</si>
  <si>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</si>
  <si>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</si>
  <si>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</si>
  <si>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</si>
  <si>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</si>
  <si>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</si>
  <si>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</si>
  <si>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</si>
  <si>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</si>
  <si>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</si>
  <si>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</si>
  <si>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</si>
  <si>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</si>
  <si>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</si>
  <si>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</si>
  <si>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</si>
  <si>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</si>
  <si>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</si>
  <si>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</si>
  <si>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</si>
  <si>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</si>
  <si>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</si>
  <si>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</si>
  <si>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</si>
  <si>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</si>
  <si>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</si>
  <si>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</si>
  <si>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</si>
  <si>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</si>
  <si>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</si>
  <si>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</si>
  <si>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</si>
  <si>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</si>
  <si>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</si>
  <si>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</si>
  <si>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</si>
  <si>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</si>
  <si>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</si>
  <si>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</si>
  <si>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</si>
  <si>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</si>
  <si>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</si>
  <si>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</si>
  <si>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</si>
  <si>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</si>
  <si>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</si>
  <si>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</si>
  <si>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</si>
  <si>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</si>
  <si>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</si>
  <si>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</si>
  <si>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</si>
  <si>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</si>
  <si>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</si>
  <si>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</si>
  <si>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</si>
  <si>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</si>
  <si>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</si>
  <si>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</si>
  <si>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</si>
  <si>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</si>
  <si>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</si>
  <si>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</si>
  <si>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</si>
  <si>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</si>
  <si>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</si>
  <si>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</si>
  <si>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</si>
  <si>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</si>
  <si>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</si>
  <si>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</si>
  <si>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</si>
  <si>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</si>
  <si>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</si>
  <si>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</si>
  <si>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</si>
  <si>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</si>
  <si>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</si>
  <si>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</si>
  <si>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</si>
  <si>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</si>
  <si>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</si>
  <si>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</si>
  <si>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</si>
  <si>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</si>
  <si>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</si>
  <si>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</si>
  <si>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</si>
  <si>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</si>
  <si>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</si>
  <si>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</si>
  <si>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</si>
  <si>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</si>
  <si>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</si>
  <si>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</si>
  <si>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</si>
  <si>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</si>
  <si>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</si>
  <si>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</si>
  <si>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</si>
  <si>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</si>
  <si>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</si>
  <si>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</si>
  <si>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</si>
  <si>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</si>
  <si>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</si>
  <si>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</si>
  <si>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</si>
  <si>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</si>
  <si>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</si>
  <si>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</si>
  <si>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</si>
  <si>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</si>
  <si>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</si>
  <si>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</si>
  <si>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</si>
  <si>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</si>
  <si>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</si>
  <si>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</si>
  <si>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</si>
  <si>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</si>
  <si>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</si>
  <si>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</si>
  <si>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</si>
  <si>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</si>
  <si>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</si>
  <si>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</si>
  <si>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</si>
  <si>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</si>
  <si>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</si>
  <si>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</si>
  <si>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</si>
  <si>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</si>
  <si>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</si>
  <si>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</si>
  <si>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</si>
  <si>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</si>
  <si>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</si>
  <si>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</si>
  <si>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</si>
  <si>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</si>
  <si>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</si>
  <si>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</si>
  <si>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</si>
  <si>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</si>
  <si>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</si>
  <si>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</si>
  <si>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</si>
  <si>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</si>
  <si>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</si>
  <si>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</si>
  <si>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</si>
  <si>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</si>
  <si>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</si>
  <si>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</si>
  <si>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</si>
  <si>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</si>
  <si>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</si>
  <si>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</si>
  <si>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</si>
  <si>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</si>
  <si>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</si>
  <si>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</si>
  <si>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</si>
  <si>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</si>
  <si>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</si>
  <si>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</si>
  <si>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</si>
  <si>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</si>
  <si>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</si>
  <si>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</si>
  <si>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</si>
  <si>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</si>
  <si>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</si>
  <si>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</si>
  <si>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</si>
  <si>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</si>
  <si>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</si>
  <si>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</si>
  <si>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</si>
  <si>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</si>
  <si>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</si>
  <si>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</si>
  <si>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</si>
  <si>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</si>
  <si>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</si>
  <si>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</si>
  <si>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</si>
  <si>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</si>
  <si>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</si>
  <si>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</si>
  <si>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</si>
  <si>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</si>
  <si>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</si>
  <si>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</si>
  <si>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</si>
  <si>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</si>
  <si>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</si>
  <si>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</si>
  <si>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</si>
  <si>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</si>
  <si>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</si>
  <si>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</si>
  <si>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</si>
  <si>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</si>
  <si>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</si>
  <si>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</si>
  <si>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</si>
  <si>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</si>
  <si>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</si>
  <si>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</si>
  <si>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</si>
  <si>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</si>
  <si>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</si>
  <si>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</si>
  <si>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</si>
  <si>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</si>
  <si>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</si>
  <si>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</si>
  <si>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</si>
  <si>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</si>
  <si>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</si>
  <si>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</si>
  <si>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</si>
  <si>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</si>
  <si>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</si>
  <si>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</si>
  <si>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</si>
  <si>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</si>
  <si>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</si>
  <si>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</si>
  <si>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</si>
  <si>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</si>
  <si>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</si>
  <si>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</si>
  <si>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</si>
  <si>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</si>
  <si>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</si>
  <si>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</si>
  <si>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</si>
  <si>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</si>
  <si>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</si>
  <si>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</si>
  <si>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</si>
  <si>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</si>
  <si>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</si>
  <si>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</si>
  <si>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</si>
  <si>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</si>
  <si>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</si>
  <si>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</si>
  <si>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</si>
  <si>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</si>
  <si>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</si>
  <si>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</si>
  <si>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</si>
  <si>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</si>
  <si>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</si>
  <si>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</si>
  <si>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</si>
  <si>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</si>
  <si>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</si>
  <si>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</si>
  <si>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</si>
  <si>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</si>
  <si>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</si>
  <si>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</si>
  <si>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</si>
  <si>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</si>
  <si>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</si>
  <si>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</si>
  <si>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</si>
  <si>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</si>
  <si>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</si>
  <si>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</si>
  <si>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</si>
  <si>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</si>
  <si>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</si>
  <si>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</si>
  <si>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</si>
  <si>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</si>
  <si>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</si>
  <si>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</si>
  <si>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</si>
  <si>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</si>
  <si>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</si>
  <si>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</si>
  <si>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</si>
  <si>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</si>
  <si>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</si>
  <si>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</si>
  <si>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</si>
  <si>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</si>
  <si>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</si>
  <si>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</si>
  <si>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</si>
  <si>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</si>
  <si>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</si>
  <si>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</si>
  <si>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</si>
  <si>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</si>
  <si>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</si>
  <si>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</si>
  <si>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</si>
  <si>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</si>
  <si>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</si>
  <si>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</si>
  <si>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</si>
  <si>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</si>
  <si>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</si>
  <si>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</si>
  <si>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</si>
  <si>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</si>
  <si>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</si>
  <si>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</si>
  <si>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</si>
  <si>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</si>
  <si>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</si>
  <si>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</si>
  <si>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</si>
  <si>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</si>
  <si>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</si>
  <si>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</si>
  <si>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</si>
  <si>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</si>
  <si>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</si>
  <si>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</si>
  <si>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</si>
  <si>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</si>
  <si>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</si>
  <si>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</si>
  <si>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</si>
  <si>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</si>
  <si>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</si>
  <si>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</si>
  <si>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</si>
  <si>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</si>
  <si>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</si>
  <si>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</si>
  <si>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</si>
  <si>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</si>
  <si>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</si>
  <si>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</si>
  <si>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</si>
  <si>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</si>
  <si>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</si>
  <si>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</si>
  <si>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</si>
  <si>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</si>
  <si>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</si>
  <si>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</si>
  <si>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</si>
  <si>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</si>
  <si>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</si>
  <si>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</si>
  <si>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</si>
  <si>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</si>
  <si>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</si>
  <si>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</si>
  <si>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</si>
  <si>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</si>
  <si>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</si>
  <si>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</si>
  <si>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</si>
  <si>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</si>
  <si>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</si>
  <si>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</si>
  <si>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</si>
  <si>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</si>
  <si>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</si>
  <si>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</si>
  <si>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</si>
  <si>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</si>
  <si>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</si>
  <si>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</si>
  <si>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</si>
  <si>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</si>
  <si>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</si>
  <si>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</si>
  <si>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</si>
  <si>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</si>
  <si>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</si>
  <si>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</si>
  <si>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</si>
  <si>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</si>
  <si>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</si>
  <si>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</si>
  <si>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</si>
  <si>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</si>
  <si>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</si>
  <si>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</si>
  <si>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</si>
  <si>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</si>
  <si>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</si>
  <si>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</si>
  <si>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</si>
  <si>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</si>
  <si>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</si>
  <si>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</si>
  <si>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</si>
  <si>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</si>
  <si>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</si>
  <si>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</si>
  <si>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</si>
  <si>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</si>
  <si>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</si>
  <si>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</si>
  <si>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</si>
  <si>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</si>
  <si>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</si>
  <si>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</si>
  <si>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</si>
  <si>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</si>
  <si>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</si>
  <si>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</si>
  <si>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</si>
  <si>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</si>
  <si>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</si>
  <si>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</si>
  <si>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</si>
  <si>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</si>
  <si>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</si>
  <si>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</si>
  <si>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</si>
  <si>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</si>
  <si>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</si>
  <si>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</si>
  <si>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</si>
  <si>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</si>
  <si>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</si>
  <si>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</si>
  <si>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</si>
  <si>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</si>
  <si>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</si>
  <si>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</si>
  <si>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</si>
  <si>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</si>
  <si>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</si>
  <si>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</si>
  <si>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</si>
  <si>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</si>
  <si>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</si>
  <si>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</si>
  <si>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</si>
  <si>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</si>
  <si>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</si>
  <si>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</si>
  <si>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</si>
  <si>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</si>
  <si>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</si>
  <si>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</si>
  <si>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</si>
  <si>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</si>
  <si>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</si>
  <si>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</si>
  <si>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</si>
  <si>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</si>
  <si>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</si>
  <si>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</si>
  <si>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</si>
  <si>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</si>
  <si>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</si>
  <si>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</si>
  <si>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</si>
  <si>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</si>
  <si>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</si>
  <si>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</si>
  <si>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</si>
  <si>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</si>
  <si>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</si>
  <si>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</si>
  <si>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</si>
  <si>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</si>
  <si>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</si>
  <si>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</si>
  <si>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</si>
  <si>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</si>
  <si>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</si>
  <si>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</si>
  <si>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</si>
  <si>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</si>
  <si>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</si>
  <si>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</si>
  <si>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</si>
  <si>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</si>
  <si>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</si>
  <si>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</si>
  <si>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</si>
  <si>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</si>
  <si>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</si>
  <si>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</si>
  <si>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</si>
  <si>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</si>
  <si>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</si>
  <si>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</si>
  <si>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</si>
  <si>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</si>
  <si>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</si>
  <si>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</si>
  <si>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</si>
  <si>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</si>
  <si>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</si>
  <si>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</si>
  <si>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</si>
  <si>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</si>
  <si>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</si>
  <si>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</si>
  <si>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</si>
  <si>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</si>
  <si>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</si>
  <si>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</si>
  <si>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</si>
  <si>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</si>
  <si>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</si>
  <si>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</si>
  <si>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</si>
  <si>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</si>
  <si>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</si>
  <si>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</si>
  <si>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</si>
  <si>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</si>
  <si>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</si>
  <si>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</si>
  <si>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</si>
  <si>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</si>
  <si>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</si>
  <si>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</si>
  <si>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</si>
  <si>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</si>
  <si>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</si>
  <si>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</si>
  <si>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</si>
  <si>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</si>
  <si>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</si>
  <si>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</si>
  <si>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</si>
  <si>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</si>
  <si>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</si>
  <si>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</si>
  <si>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</si>
  <si>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</si>
  <si>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</si>
  <si>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</si>
  <si>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</si>
  <si>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</si>
  <si>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</si>
  <si>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</si>
  <si>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</si>
  <si>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</si>
  <si>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</si>
  <si>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</si>
  <si>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</si>
  <si>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</si>
  <si>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</si>
  <si>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</si>
  <si>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</si>
  <si>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</si>
  <si>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</si>
  <si>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</si>
  <si>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</si>
  <si>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</si>
  <si>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</si>
  <si>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</si>
  <si>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</si>
  <si>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</si>
  <si>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</si>
  <si>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</si>
  <si>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</si>
  <si>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</si>
  <si>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</si>
  <si>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</si>
  <si>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</si>
  <si>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</si>
  <si>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</si>
  <si>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</si>
  <si>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</si>
  <si>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</si>
  <si>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</si>
  <si>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</si>
  <si>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</si>
  <si>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</si>
  <si>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</si>
  <si>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</si>
  <si>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</si>
  <si>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</si>
  <si>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</si>
  <si>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</si>
  <si>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</si>
  <si>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</si>
  <si>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</si>
  <si>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</si>
  <si>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</si>
  <si>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</si>
  <si>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</si>
  <si>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</si>
  <si>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</si>
  <si>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</si>
  <si>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</si>
  <si>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</si>
  <si>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</si>
  <si>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</si>
  <si>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</si>
  <si>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</si>
  <si>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</si>
  <si>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</si>
  <si>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</si>
  <si>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</si>
  <si>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</si>
  <si>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</si>
  <si>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</si>
  <si>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</si>
  <si>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</si>
  <si>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</si>
  <si>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</si>
  <si>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</si>
  <si>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</si>
  <si>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</si>
  <si>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</si>
  <si>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</si>
  <si>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</si>
  <si>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</si>
  <si>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</si>
  <si>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</si>
  <si>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</si>
  <si>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</si>
  <si>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</si>
  <si>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</si>
  <si>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</si>
  <si>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</si>
  <si>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</si>
  <si>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</si>
  <si>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</si>
  <si>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</si>
  <si>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</si>
  <si>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</si>
  <si>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</si>
  <si>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</si>
  <si>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</si>
  <si>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</si>
  <si>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</si>
  <si>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</si>
  <si>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</si>
  <si>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</si>
  <si>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</si>
  <si>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</si>
  <si>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</si>
  <si>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</si>
  <si>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</si>
  <si>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</si>
  <si>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</si>
  <si>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</si>
  <si>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</si>
  <si>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</si>
  <si>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</si>
  <si>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</si>
  <si>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</si>
  <si>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</si>
  <si>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</si>
  <si>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</si>
  <si>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</si>
  <si>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</si>
  <si>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</si>
  <si>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</si>
  <si>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</si>
  <si>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</si>
  <si>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</si>
  <si>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</si>
  <si>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</si>
  <si>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</si>
  <si>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</si>
  <si>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</si>
  <si>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</si>
  <si>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</si>
  <si>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</si>
  <si>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</si>
  <si>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</si>
  <si>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</si>
  <si>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</si>
  <si>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</si>
  <si>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</si>
  <si>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</si>
  <si>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</si>
  <si>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</si>
  <si>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</si>
  <si>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</si>
  <si>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</si>
  <si>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</si>
  <si>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</si>
  <si>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</si>
  <si>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</si>
  <si>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</si>
  <si>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</si>
  <si>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</si>
  <si>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</si>
  <si>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</si>
  <si>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</si>
  <si>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</si>
  <si>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</si>
  <si>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</si>
  <si>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</si>
  <si>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</si>
  <si>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</si>
  <si>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</si>
  <si>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</si>
  <si>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</si>
  <si>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</si>
  <si>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</si>
  <si>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</si>
  <si>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</si>
  <si>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</si>
  <si>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</si>
  <si>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</si>
  <si>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</si>
  <si>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</si>
  <si>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</si>
  <si>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</si>
  <si>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</si>
  <si>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</si>
  <si>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</si>
  <si>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</si>
  <si>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</si>
  <si>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</si>
  <si>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</si>
  <si>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</si>
  <si>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</si>
  <si>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</si>
  <si>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</si>
  <si>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</si>
  <si>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</si>
  <si>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</si>
  <si>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</si>
  <si>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</si>
  <si>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</si>
  <si>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</si>
  <si>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</si>
  <si>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</si>
  <si>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</si>
  <si>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</si>
  <si>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</si>
  <si>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</si>
  <si>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</si>
  <si>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</si>
  <si>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</si>
  <si>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</si>
  <si>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</si>
  <si>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</si>
  <si>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</si>
  <si>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</si>
  <si>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</si>
  <si>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</si>
  <si>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</si>
  <si>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</si>
  <si>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</si>
  <si>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</si>
  <si>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</si>
  <si>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</si>
  <si>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</si>
  <si>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</si>
  <si>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</si>
  <si>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</si>
  <si>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</si>
  <si>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</si>
  <si>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</si>
  <si>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</si>
  <si>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</si>
  <si>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</si>
  <si>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</si>
  <si>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</si>
  <si>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</si>
  <si>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</si>
  <si>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</si>
  <si>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</si>
  <si>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</si>
  <si>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</si>
  <si>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</si>
  <si>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</si>
  <si>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</si>
  <si>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</si>
  <si>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</si>
  <si>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</si>
  <si>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</si>
  <si>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</si>
  <si>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</si>
  <si>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</si>
  <si>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</si>
  <si>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</si>
  <si>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</si>
  <si>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</si>
  <si>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</si>
  <si>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</si>
  <si>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</si>
  <si>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</si>
  <si>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</si>
  <si>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</si>
  <si>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</si>
  <si>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</si>
  <si>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</si>
  <si>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</si>
  <si>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</si>
  <si>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</si>
  <si>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</si>
  <si>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</si>
  <si>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</si>
  <si>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</si>
  <si>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</si>
  <si>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</si>
  <si>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</si>
  <si>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</si>
  <si>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</si>
  <si>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</si>
  <si>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</si>
  <si>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</si>
  <si>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</si>
  <si>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</si>
  <si>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</si>
  <si>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</si>
  <si>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</si>
  <si>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</si>
  <si>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</si>
  <si>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</si>
  <si>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</si>
  <si>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</si>
  <si>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</si>
  <si>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</si>
  <si>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</si>
  <si>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</si>
  <si>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</si>
  <si>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</si>
  <si>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</si>
  <si>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</si>
  <si>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</si>
  <si>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</si>
  <si>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</si>
  <si>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</si>
  <si>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</si>
  <si>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</si>
  <si>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</si>
  <si>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</si>
  <si>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</si>
  <si>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</si>
  <si>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</si>
  <si>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</si>
  <si>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</si>
  <si>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</si>
  <si>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</si>
  <si>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</si>
  <si>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</si>
  <si>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</si>
  <si>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</si>
  <si>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</si>
  <si>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</si>
  <si>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</si>
  <si>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</si>
  <si>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</si>
  <si>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</si>
  <si>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</si>
  <si>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</si>
  <si>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</si>
  <si>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</si>
  <si>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</si>
  <si>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</si>
  <si>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</si>
  <si>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</si>
  <si>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</si>
  <si>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</si>
  <si>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</si>
  <si>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</si>
  <si>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</si>
  <si>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</si>
  <si>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</si>
  <si>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</si>
  <si>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</si>
  <si>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</si>
  <si>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</si>
  <si>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</si>
  <si>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</si>
  <si>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</si>
  <si>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</si>
  <si>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</si>
  <si>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</si>
  <si>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</si>
  <si>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</si>
  <si>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</si>
  <si>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</si>
  <si>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</si>
  <si>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</si>
  <si>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</si>
  <si>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</si>
  <si>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</si>
  <si>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</si>
  <si>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</si>
  <si>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</si>
  <si>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</si>
  <si>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</si>
  <si>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</si>
  <si>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</si>
  <si>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</si>
  <si>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</si>
  <si>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</si>
  <si>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</si>
  <si>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</si>
  <si>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</si>
  <si>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</si>
  <si>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</si>
  <si>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</si>
  <si>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</si>
  <si>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</si>
  <si>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</si>
  <si>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</si>
  <si>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</si>
  <si>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</si>
  <si>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</si>
  <si>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</si>
  <si>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</si>
  <si>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</si>
  <si>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</si>
  <si>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</si>
  <si>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</si>
  <si>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</si>
  <si>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</si>
  <si>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</si>
  <si>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</si>
  <si>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</si>
  <si>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</si>
  <si>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</si>
  <si>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</si>
  <si>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</si>
  <si>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</si>
  <si>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</si>
  <si>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</si>
  <si>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</si>
  <si>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</si>
  <si>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</si>
  <si>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</si>
  <si>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</si>
  <si>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</si>
  <si>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</si>
  <si>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</si>
  <si>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</si>
  <si>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</si>
  <si>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</si>
  <si>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</si>
  <si>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</si>
  <si>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</si>
  <si>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</si>
  <si>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</si>
  <si>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</si>
  <si>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</si>
  <si>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</si>
  <si>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</si>
  <si>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</si>
  <si>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</si>
  <si>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</si>
  <si>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</si>
  <si>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</si>
  <si>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</si>
  <si>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</si>
  <si>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</si>
  <si>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</si>
  <si>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</si>
  <si>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</si>
  <si>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</si>
  <si>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</si>
  <si>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</si>
  <si>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</si>
  <si>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</si>
  <si>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</si>
  <si>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</si>
  <si>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</si>
  <si>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</si>
  <si>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</si>
  <si>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</si>
  <si>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</si>
  <si>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</si>
  <si>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</si>
  <si>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</si>
  <si>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</si>
  <si>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</si>
  <si>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</si>
  <si>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</si>
  <si>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</si>
  <si>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</si>
  <si>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</si>
  <si>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</si>
  <si>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</si>
  <si>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</si>
  <si>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</si>
  <si>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</si>
  <si>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</si>
  <si>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</si>
  <si>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</si>
  <si>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</si>
  <si>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</si>
  <si>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</si>
  <si>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</si>
  <si>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</si>
  <si>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</si>
  <si>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</si>
  <si>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</si>
  <si>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</si>
  <si>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</si>
  <si>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</si>
  <si>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</si>
  <si>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</si>
  <si>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</si>
  <si>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</si>
  <si>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</si>
  <si>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</si>
  <si>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</si>
  <si>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</si>
  <si>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</si>
  <si>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</si>
  <si>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</si>
  <si>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</si>
  <si>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</si>
  <si>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</si>
  <si>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</si>
  <si>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</si>
  <si>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</si>
  <si>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</si>
  <si>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</si>
  <si>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</si>
  <si>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</si>
  <si>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</si>
  <si>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</si>
  <si>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</si>
  <si>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</si>
  <si>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</si>
  <si>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</si>
  <si>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</si>
  <si>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</si>
  <si>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</si>
  <si>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</si>
  <si>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</si>
  <si>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</si>
  <si>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</si>
  <si>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</si>
  <si>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</si>
  <si>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</si>
  <si>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</si>
  <si>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</si>
  <si>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</si>
  <si>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</si>
  <si>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</si>
  <si>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</si>
  <si>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</si>
  <si>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</si>
  <si>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</si>
  <si>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</si>
  <si>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</si>
  <si>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</si>
  <si>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</si>
  <si>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</si>
  <si>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</si>
  <si>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</si>
  <si>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</si>
  <si>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</si>
  <si>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</si>
  <si>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</si>
  <si>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</si>
  <si>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</si>
  <si>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</si>
  <si>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</si>
  <si>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</si>
  <si>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</si>
  <si>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</si>
  <si>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</si>
  <si>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</si>
  <si>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</si>
  <si>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</si>
  <si>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</si>
  <si>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</si>
  <si>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</si>
  <si>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</si>
  <si>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</si>
  <si>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</si>
  <si>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</si>
  <si>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</si>
  <si>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</si>
  <si>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</si>
  <si>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</si>
  <si>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</si>
  <si>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</si>
  <si>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</si>
  <si>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</si>
  <si>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</si>
  <si>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</si>
  <si>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</si>
  <si>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</si>
  <si>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</si>
  <si>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</si>
  <si>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</si>
  <si>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</si>
  <si>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</si>
  <si>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</si>
  <si>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</si>
  <si>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</si>
  <si>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</si>
  <si>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</si>
  <si>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</si>
  <si>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</si>
  <si>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</si>
  <si>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</si>
  <si>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</si>
  <si>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</si>
  <si>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</si>
  <si>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</si>
  <si>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</si>
  <si>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</si>
  <si>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</si>
  <si>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</si>
  <si>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</si>
  <si>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</si>
  <si>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</si>
  <si>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</si>
  <si>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</si>
  <si>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</si>
  <si>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</si>
  <si>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</si>
  <si>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</si>
  <si>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</si>
  <si>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</si>
  <si>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</si>
  <si>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</si>
  <si>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</si>
  <si>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</si>
  <si>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</si>
  <si>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</si>
  <si>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</si>
  <si>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</si>
  <si>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</si>
  <si>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</si>
  <si>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</si>
  <si>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</si>
  <si>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</si>
  <si>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</si>
  <si>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</si>
  <si>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</si>
  <si>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</si>
  <si>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</si>
  <si>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</si>
  <si>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</si>
  <si>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</si>
  <si>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</si>
  <si>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</si>
  <si>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</si>
  <si>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</si>
  <si>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</si>
  <si>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</si>
  <si>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</si>
  <si>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</si>
  <si>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</si>
  <si>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</si>
  <si>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</si>
  <si>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</si>
  <si>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</si>
  <si>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</si>
  <si>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</si>
  <si>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</si>
  <si>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</si>
  <si>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</si>
  <si>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</si>
  <si>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</si>
  <si>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</si>
  <si>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</si>
  <si>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</si>
  <si>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</si>
  <si>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</si>
  <si>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</si>
  <si>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</si>
  <si>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</si>
  <si>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</si>
  <si>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</si>
  <si>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</si>
  <si>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</si>
  <si>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</si>
  <si>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</si>
  <si>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</si>
  <si>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</si>
  <si>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</si>
  <si>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</si>
  <si>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</si>
  <si>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</si>
  <si>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</si>
  <si>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</si>
  <si>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</si>
  <si>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</si>
  <si>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</si>
  <si>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</si>
  <si>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</si>
  <si>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</si>
  <si>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</si>
  <si>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</si>
  <si>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</si>
  <si>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</si>
  <si>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</si>
  <si>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</si>
  <si>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</si>
  <si>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</si>
  <si>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</si>
  <si>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</si>
  <si>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</si>
  <si>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</si>
  <si>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</si>
  <si>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</si>
  <si>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</si>
  <si>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</si>
  <si>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</si>
  <si>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</si>
  <si>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</si>
  <si>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</si>
  <si>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</si>
  <si>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</si>
  <si>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</si>
  <si>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</si>
  <si>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</si>
  <si>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</si>
  <si>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</si>
  <si>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</si>
  <si>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</si>
  <si>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</si>
  <si>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</si>
  <si>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</si>
  <si>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</si>
  <si>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</si>
  <si>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</si>
  <si>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</si>
  <si>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</si>
  <si>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</si>
  <si>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</si>
  <si>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</si>
  <si>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</si>
  <si>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</si>
  <si>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</si>
  <si>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</si>
  <si>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</si>
  <si>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</si>
  <si>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</si>
  <si>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</si>
  <si>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</si>
  <si>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</si>
  <si>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</si>
  <si>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</si>
  <si>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</si>
  <si>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</si>
  <si>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</si>
  <si>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</si>
  <si>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</si>
  <si>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</si>
  <si>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</si>
  <si>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</si>
  <si>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</si>
  <si>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</si>
  <si>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</si>
  <si>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</si>
  <si>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</si>
  <si>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</si>
  <si>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</si>
  <si>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</si>
  <si>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</si>
  <si>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</si>
  <si>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</si>
  <si>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</si>
  <si>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</si>
  <si>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</si>
  <si>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</si>
  <si>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</si>
  <si>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</si>
  <si>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</si>
  <si>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</si>
  <si>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</si>
  <si>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</si>
  <si>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</si>
  <si>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</si>
  <si>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</si>
  <si>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</si>
  <si>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</si>
  <si>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</si>
  <si>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</si>
  <si>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</si>
  <si>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</si>
  <si>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</si>
  <si>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</si>
  <si>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</si>
  <si>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</si>
  <si>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</si>
  <si>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</si>
  <si>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</si>
  <si>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</si>
  <si>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</si>
  <si>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</si>
  <si>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</si>
  <si>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</si>
  <si>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</si>
  <si>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</si>
  <si>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</si>
  <si>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</si>
  <si>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</si>
  <si>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</si>
  <si>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</si>
  <si>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</si>
  <si>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</si>
  <si>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</si>
  <si>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</si>
  <si>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</si>
  <si>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</si>
  <si>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</si>
  <si>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</si>
  <si>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</si>
  <si>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</si>
  <si>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</si>
  <si>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</si>
  <si>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</si>
  <si>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</si>
  <si>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</si>
  <si>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</si>
  <si>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</si>
  <si>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</si>
  <si>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</si>
  <si>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</si>
  <si>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</si>
  <si>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</si>
  <si>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</si>
  <si>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</si>
  <si>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</si>
  <si>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</si>
  <si>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</si>
  <si>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</si>
  <si>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</si>
  <si>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</si>
  <si>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</si>
  <si>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</si>
  <si>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</si>
  <si>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</si>
  <si>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</si>
  <si>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</si>
  <si>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</si>
  <si>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</si>
  <si>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</si>
  <si>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</si>
  <si>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</si>
  <si>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</si>
  <si>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</si>
  <si>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</si>
  <si>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</si>
  <si>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</si>
  <si>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</si>
  <si>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</si>
  <si>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</si>
  <si>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</si>
  <si>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</si>
  <si>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</si>
  <si>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</si>
  <si>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</si>
  <si>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</si>
  <si>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</si>
  <si>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</si>
  <si>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</si>
  <si>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</si>
  <si>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</si>
  <si>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</si>
  <si>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</si>
  <si>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</si>
  <si>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</si>
  <si>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</si>
  <si>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</si>
  <si>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</si>
  <si>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</si>
  <si>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</si>
  <si>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</si>
  <si>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</si>
  <si>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</si>
  <si>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</si>
  <si>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</si>
  <si>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</si>
  <si>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</si>
  <si>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</si>
  <si>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</si>
  <si>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</si>
  <si>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</si>
  <si>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</si>
  <si>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</si>
  <si>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</si>
  <si>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</si>
  <si>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</si>
  <si>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</si>
  <si>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</si>
  <si>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</si>
  <si>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</si>
  <si>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</si>
  <si>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</si>
  <si>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</si>
  <si>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</si>
  <si>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</si>
  <si>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</si>
  <si>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</si>
  <si>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</si>
  <si>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</si>
  <si>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</si>
  <si>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</si>
  <si>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</si>
  <si>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</si>
  <si>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</si>
  <si>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</si>
  <si>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</si>
  <si>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</si>
  <si>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</si>
  <si>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</si>
  <si>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</si>
  <si>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</si>
  <si>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</si>
  <si>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</si>
  <si>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</si>
  <si>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</si>
  <si>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</si>
  <si>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</si>
  <si>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</si>
  <si>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</si>
  <si>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</si>
  <si>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</si>
  <si>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</si>
  <si>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</si>
  <si>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</si>
  <si>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</si>
  <si>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</si>
  <si>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</si>
  <si>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</si>
  <si>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</si>
  <si>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</si>
  <si>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</si>
  <si>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</si>
  <si>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</si>
  <si>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</si>
  <si>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</si>
  <si>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</si>
  <si>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</si>
  <si>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</si>
  <si>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</si>
  <si>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</si>
  <si>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</si>
  <si>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</si>
  <si>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</si>
  <si>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</si>
  <si>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</si>
  <si>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</si>
  <si>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</si>
  <si>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</si>
  <si>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</si>
  <si>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</si>
  <si>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</si>
  <si>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</si>
  <si>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</si>
  <si>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</si>
  <si>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</si>
  <si>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</si>
  <si>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</si>
  <si>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</si>
  <si>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</si>
  <si>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</si>
  <si>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</si>
  <si>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</si>
  <si>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</si>
  <si>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</si>
  <si>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</si>
  <si>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</si>
  <si>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</si>
  <si>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</si>
  <si>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</si>
  <si>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</si>
  <si>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</si>
  <si>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</si>
  <si>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</si>
  <si>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</si>
  <si>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</si>
  <si>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</si>
  <si>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</si>
  <si>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</si>
  <si>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</si>
  <si>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</si>
  <si>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</si>
  <si>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</si>
  <si>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</si>
  <si>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</si>
  <si>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</si>
  <si>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</si>
  <si>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</si>
  <si>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</si>
  <si>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</si>
  <si>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</si>
  <si>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</si>
  <si>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</si>
  <si>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</si>
  <si>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</si>
  <si>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</si>
  <si>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</si>
  <si>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</si>
  <si>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</si>
  <si>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</si>
  <si>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</si>
  <si>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</si>
  <si>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</si>
  <si>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</si>
  <si>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</si>
  <si>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</si>
  <si>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</si>
  <si>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</si>
  <si>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</si>
  <si>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</si>
  <si>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</si>
  <si>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</si>
  <si>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</si>
  <si>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</si>
  <si>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</si>
  <si>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</si>
  <si>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</si>
  <si>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</si>
  <si>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</si>
  <si>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</si>
  <si>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</si>
  <si>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</si>
  <si>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</si>
  <si>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</si>
  <si>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</si>
  <si>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</si>
  <si>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</si>
  <si>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</si>
  <si>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</si>
  <si>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</si>
  <si>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</si>
  <si>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</si>
  <si>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</si>
  <si>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</si>
  <si>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</si>
  <si>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</si>
  <si>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</si>
  <si>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</si>
  <si>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</si>
  <si>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</si>
  <si>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</si>
  <si>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</si>
  <si>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</si>
  <si>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</si>
  <si>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</si>
  <si>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</si>
  <si>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</si>
  <si>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</si>
  <si>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</si>
  <si>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</si>
  <si>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</si>
  <si>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</si>
  <si>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</si>
  <si>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</si>
  <si>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</si>
  <si>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</si>
  <si>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</si>
  <si>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</si>
  <si>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</si>
  <si>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</si>
  <si>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</si>
  <si>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</si>
  <si>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</si>
  <si>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</si>
  <si>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</si>
  <si>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</si>
  <si>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</si>
  <si>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</si>
  <si>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</si>
  <si>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</si>
  <si>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</si>
  <si>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</si>
  <si>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</si>
  <si>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</si>
  <si>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</si>
  <si>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</si>
  <si>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</si>
  <si>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</si>
  <si>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</si>
  <si>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</si>
  <si>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</si>
  <si>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</si>
  <si>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</si>
  <si>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</si>
  <si>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</si>
  <si>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</si>
  <si>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</si>
  <si>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</si>
  <si>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</si>
  <si>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</si>
  <si>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</si>
  <si>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</si>
  <si>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</si>
  <si>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</si>
  <si>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</si>
  <si>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</si>
  <si>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</si>
  <si>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</si>
  <si>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</si>
  <si>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</si>
  <si>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</si>
  <si>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</si>
  <si>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</si>
  <si>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</si>
  <si>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</si>
  <si>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</si>
  <si>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</si>
  <si>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</si>
  <si>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</si>
  <si>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</si>
  <si>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</si>
  <si>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</si>
  <si>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</si>
  <si>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</si>
  <si>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</si>
  <si>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</si>
  <si>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</si>
  <si>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</si>
  <si>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</si>
  <si>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</si>
  <si>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</si>
  <si>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</si>
  <si>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</si>
  <si>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</si>
  <si>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</si>
  <si>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</si>
  <si>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</si>
  <si>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</si>
  <si>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</si>
  <si>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</si>
  <si>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</si>
  <si>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</si>
  <si>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</si>
  <si>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</si>
  <si>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</si>
  <si>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</si>
  <si>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</si>
  <si>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</si>
  <si>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</si>
  <si>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</si>
  <si>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</si>
  <si>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</si>
  <si>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</si>
  <si>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</si>
  <si>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</si>
  <si>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</si>
  <si>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</si>
  <si>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</si>
  <si>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</si>
  <si>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</si>
  <si>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</si>
  <si>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</si>
  <si>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</si>
  <si>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</si>
  <si>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</si>
  <si>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</si>
  <si>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</si>
  <si>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</si>
  <si>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</si>
  <si>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</si>
  <si>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</si>
  <si>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</si>
  <si>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</si>
  <si>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</si>
  <si>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</si>
  <si>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</si>
  <si>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</si>
  <si>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</si>
  <si>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</si>
  <si>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</si>
  <si>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</si>
  <si>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</si>
  <si>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</si>
  <si>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</si>
  <si>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</si>
  <si>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</si>
  <si>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</si>
  <si>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</si>
  <si>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</si>
  <si>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</si>
  <si>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</si>
  <si>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</si>
  <si>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</si>
  <si>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</si>
  <si>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</si>
  <si>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</si>
  <si>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</si>
  <si>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</si>
  <si>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</si>
  <si>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</si>
  <si>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</si>
  <si>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</si>
  <si>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</si>
  <si>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</si>
  <si>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</si>
  <si>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</si>
  <si>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</si>
  <si>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</si>
  <si>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</si>
  <si>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</si>
  <si>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</si>
  <si>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</si>
  <si>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</si>
  <si>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</si>
  <si>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</si>
  <si>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</si>
  <si>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</si>
  <si>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</si>
  <si>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</si>
  <si>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</si>
  <si>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</si>
  <si>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</si>
  <si>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</si>
  <si>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</si>
  <si>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</si>
  <si>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</si>
  <si>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</si>
  <si>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</si>
  <si>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</si>
  <si>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</si>
  <si>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</si>
  <si>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</si>
  <si>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</si>
  <si>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</si>
  <si>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</si>
  <si>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</si>
  <si>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</si>
  <si>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</si>
  <si>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</si>
  <si>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</si>
  <si>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</si>
  <si>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</si>
  <si>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</si>
  <si>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</si>
  <si>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</si>
  <si>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</si>
  <si>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</si>
  <si>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</si>
  <si>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</si>
  <si>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</si>
  <si>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</si>
  <si>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</si>
  <si>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</si>
  <si>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</si>
  <si>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</si>
  <si>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</si>
  <si>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</si>
  <si>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</si>
  <si>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</si>
  <si>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</si>
  <si>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</si>
  <si>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</si>
  <si>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</si>
  <si>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</si>
  <si>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</si>
  <si>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</si>
  <si>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</si>
  <si>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</si>
  <si>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</si>
  <si>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</si>
  <si>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</si>
  <si>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</si>
  <si>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</si>
  <si>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</si>
  <si>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</si>
  <si>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</si>
  <si>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</si>
  <si>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</si>
  <si>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</si>
  <si>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</si>
  <si>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</si>
  <si>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</si>
  <si>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</si>
  <si>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</si>
  <si>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</si>
  <si>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</si>
  <si>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</si>
  <si>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</si>
  <si>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</si>
  <si>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</si>
  <si>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</si>
  <si>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</si>
  <si>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</si>
  <si>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</si>
  <si>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</si>
  <si>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</si>
  <si>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</si>
  <si>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</si>
  <si>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</si>
  <si>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</si>
  <si>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</si>
  <si>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</si>
  <si>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</si>
  <si>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</si>
  <si>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</si>
  <si>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</si>
  <si>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</si>
  <si>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</si>
  <si>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</si>
  <si>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</si>
  <si>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</si>
  <si>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</si>
  <si>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</si>
  <si>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</si>
  <si>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</si>
  <si>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</si>
  <si>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</si>
  <si>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</si>
  <si>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</si>
  <si>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</si>
  <si>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</si>
  <si>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</si>
  <si>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</si>
  <si>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</si>
  <si>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</si>
  <si>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</si>
  <si>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</si>
  <si>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</si>
  <si>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</si>
  <si>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</si>
  <si>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</si>
  <si>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</si>
  <si>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</si>
  <si>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</si>
  <si>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</si>
  <si>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</si>
  <si>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</si>
  <si>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</si>
  <si>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</si>
  <si>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</si>
  <si>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</si>
  <si>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</si>
  <si>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</si>
  <si>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</si>
  <si>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</si>
  <si>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</si>
  <si>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</si>
  <si>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</si>
  <si>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</si>
  <si>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</si>
  <si>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</si>
  <si>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</si>
  <si>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</si>
  <si>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</si>
  <si>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</si>
  <si>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</si>
  <si>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</si>
  <si>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</si>
  <si>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</si>
  <si>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</si>
  <si>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</si>
  <si>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</si>
  <si>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</si>
  <si>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</si>
  <si>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</si>
  <si>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</si>
  <si>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</si>
  <si>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</si>
  <si>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</si>
  <si>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</si>
  <si>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</si>
  <si>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</si>
  <si>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</si>
  <si>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</si>
  <si>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</si>
  <si>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</si>
  <si>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</si>
  <si>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</si>
  <si>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</si>
  <si>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</si>
  <si>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</si>
  <si>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</si>
  <si>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</si>
  <si>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</si>
  <si>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</si>
  <si>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</si>
  <si>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</si>
  <si>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</si>
  <si>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</si>
  <si>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</si>
  <si>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</si>
  <si>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</si>
  <si>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</si>
  <si>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</si>
  <si>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</si>
  <si>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</si>
  <si>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</si>
  <si>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</si>
  <si>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</si>
  <si>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</si>
  <si>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</si>
  <si>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</si>
  <si>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</si>
  <si>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</si>
  <si>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</si>
  <si>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</si>
  <si>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</si>
  <si>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</si>
  <si>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</si>
  <si>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</si>
  <si>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</si>
  <si>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</si>
  <si>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</si>
  <si>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</si>
  <si>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</si>
  <si>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</si>
  <si>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</si>
  <si>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</si>
  <si>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</si>
  <si>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</si>
  <si>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</si>
  <si>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</si>
  <si>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</si>
  <si>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</si>
  <si>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</si>
  <si>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</si>
  <si>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</si>
  <si>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</si>
  <si>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</si>
  <si>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</si>
  <si>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</si>
  <si>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</si>
  <si>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</si>
  <si>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</si>
  <si>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</si>
  <si>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</si>
  <si>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</si>
  <si>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</si>
  <si>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</si>
  <si>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</si>
  <si>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</si>
  <si>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</si>
  <si>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</si>
  <si>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</si>
  <si>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</si>
  <si>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</si>
  <si>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</si>
  <si>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</si>
  <si>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</si>
  <si>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</si>
  <si>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</si>
  <si>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</si>
  <si>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</si>
  <si>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</si>
  <si>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</si>
  <si>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</si>
  <si>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</si>
  <si>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</si>
  <si>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</si>
  <si>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</si>
  <si>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</si>
  <si>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</si>
  <si>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</si>
  <si>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</si>
  <si>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</si>
  <si>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</si>
  <si>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</si>
  <si>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</si>
  <si>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</si>
  <si>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</si>
  <si>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</si>
  <si>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</si>
  <si>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</si>
  <si>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</si>
  <si>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</si>
  <si>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</si>
  <si>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</si>
  <si>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</si>
  <si>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</si>
  <si>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</si>
  <si>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</si>
  <si>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</si>
  <si>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</si>
  <si>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</si>
  <si>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</si>
  <si>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</si>
  <si>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</si>
  <si>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</si>
  <si>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</si>
  <si>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</si>
  <si>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</si>
  <si>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</si>
  <si>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</si>
  <si>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</si>
  <si>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</si>
  <si>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</si>
  <si>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</si>
  <si>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</si>
  <si>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</si>
  <si>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</si>
  <si>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</si>
  <si>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</si>
  <si>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</si>
  <si>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</si>
  <si>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</si>
  <si>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</si>
  <si>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</si>
  <si>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</si>
  <si>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</si>
  <si>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</si>
  <si>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</si>
  <si>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</si>
  <si>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</si>
  <si>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</si>
  <si>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</si>
  <si>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</si>
  <si>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</si>
  <si>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</si>
  <si>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</si>
  <si>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</si>
  <si>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</si>
  <si>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</si>
  <si>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</si>
  <si>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</si>
  <si>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</si>
  <si>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</si>
  <si>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</si>
  <si>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</si>
  <si>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</si>
  <si>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</si>
  <si>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</si>
  <si>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</si>
  <si>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</si>
  <si>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</si>
  <si>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</si>
  <si>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</si>
  <si>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</si>
  <si>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</si>
  <si>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</si>
  <si>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</si>
  <si>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</si>
  <si>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</si>
  <si>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</si>
  <si>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</si>
  <si>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</si>
  <si>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</si>
  <si>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</si>
  <si>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</si>
  <si>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</si>
  <si>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</si>
  <si>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</si>
  <si>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</si>
  <si>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</si>
  <si>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</si>
  <si>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</si>
  <si>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</si>
  <si>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</si>
  <si>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</si>
  <si>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</si>
  <si>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</si>
  <si>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</si>
  <si>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</si>
  <si>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</si>
  <si>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</si>
  <si>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</si>
  <si>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</si>
  <si>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</si>
  <si>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</si>
  <si>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</si>
  <si>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</si>
  <si>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</si>
  <si>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</si>
  <si>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</si>
  <si>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</si>
  <si>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</si>
  <si>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</si>
  <si>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</si>
  <si>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</si>
  <si>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</si>
  <si>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</si>
  <si>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</si>
  <si>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</si>
  <si>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</si>
  <si>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</si>
  <si>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</si>
  <si>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</si>
  <si>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</si>
  <si>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</si>
  <si>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</si>
  <si>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</si>
  <si>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</si>
  <si>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</si>
  <si>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</si>
  <si>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</si>
  <si>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</si>
  <si>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</si>
  <si>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</si>
  <si>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</si>
  <si>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</si>
  <si>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</si>
  <si>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</si>
  <si>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</si>
  <si>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</si>
  <si>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</si>
  <si>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</si>
  <si>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</si>
  <si>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</si>
  <si>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</si>
  <si>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</si>
  <si>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</si>
  <si>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</si>
  <si>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</si>
  <si>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</si>
  <si>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</si>
  <si>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</si>
  <si>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</si>
  <si>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</si>
  <si>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</si>
  <si>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</si>
  <si>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</si>
  <si>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</si>
  <si>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</si>
  <si>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</si>
  <si>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</si>
  <si>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</si>
  <si>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</si>
  <si>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</si>
  <si>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</si>
  <si>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</si>
  <si>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</si>
  <si>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</si>
  <si>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</si>
  <si>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</si>
  <si>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</si>
  <si>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</si>
  <si>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</si>
  <si>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</si>
  <si>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</si>
  <si>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</si>
  <si>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</si>
  <si>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</si>
  <si>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</si>
  <si>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</si>
  <si>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</si>
  <si>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</si>
  <si>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</si>
  <si>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</si>
  <si>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</si>
  <si>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</si>
  <si>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</si>
  <si>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</si>
  <si>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</si>
  <si>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</si>
  <si>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</si>
  <si>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</si>
  <si>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</si>
  <si>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</si>
  <si>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</si>
  <si>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</si>
  <si>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</si>
  <si>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</si>
  <si>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</si>
  <si>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</si>
  <si>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</si>
  <si>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</si>
  <si>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</si>
  <si>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</si>
  <si>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</si>
  <si>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</si>
  <si>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</si>
  <si>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</si>
  <si>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</si>
  <si>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</si>
  <si>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</si>
  <si>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</si>
  <si>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</si>
  <si>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</si>
  <si>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</si>
  <si>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</si>
  <si>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</si>
  <si>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</si>
  <si>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</si>
  <si>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</si>
  <si>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</si>
  <si>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</si>
  <si>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</si>
  <si>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</si>
  <si>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</si>
  <si>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</si>
  <si>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</si>
  <si>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</si>
  <si>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</si>
  <si>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</si>
  <si>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</si>
  <si>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</si>
  <si>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</si>
  <si>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</si>
  <si>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</si>
  <si>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</si>
  <si>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</si>
  <si>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</si>
  <si>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</si>
  <si>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</si>
  <si>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</si>
  <si>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</si>
  <si>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</si>
  <si>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</si>
  <si>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</si>
  <si>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</si>
  <si>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</si>
  <si>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</si>
  <si>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</si>
  <si>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</si>
  <si>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</si>
  <si>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</si>
  <si>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</si>
  <si>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</si>
  <si>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</si>
  <si>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</si>
  <si>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</si>
  <si>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</si>
  <si>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</si>
  <si>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</si>
  <si>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</si>
  <si>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</si>
  <si>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</si>
  <si>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</si>
  <si>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</si>
  <si>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</si>
  <si>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</si>
  <si>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</si>
  <si>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</si>
  <si>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</si>
  <si>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</si>
  <si>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</si>
  <si>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</si>
  <si>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</si>
  <si>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</si>
  <si>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</si>
  <si>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</si>
  <si>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</si>
  <si>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</si>
  <si>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</si>
  <si>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</si>
  <si>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</si>
  <si>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</si>
  <si>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</si>
  <si>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</si>
  <si>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</si>
  <si>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</si>
  <si>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</si>
  <si>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</si>
  <si>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</si>
  <si>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</si>
  <si>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</si>
  <si>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</si>
  <si>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</si>
  <si>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</si>
  <si>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</si>
  <si>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</si>
  <si>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</si>
  <si>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</si>
  <si>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</si>
  <si>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</si>
  <si>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</si>
  <si>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</si>
  <si>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</si>
  <si>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</si>
  <si>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</si>
  <si>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</si>
  <si>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</si>
  <si>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</si>
  <si>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</si>
  <si>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</si>
  <si>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</si>
  <si>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</si>
  <si>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</si>
  <si>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</si>
  <si>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</si>
  <si>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</si>
  <si>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</si>
  <si>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</si>
  <si>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</si>
  <si>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</si>
  <si>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</si>
  <si>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</si>
  <si>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</si>
  <si>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</si>
  <si>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</si>
  <si>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</si>
  <si>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</si>
  <si>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</si>
  <si>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</si>
  <si>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</si>
  <si>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</si>
  <si>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</si>
  <si>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</si>
  <si>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</si>
  <si>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</si>
  <si>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</si>
  <si>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</si>
  <si>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</si>
  <si>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</si>
  <si>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</si>
  <si>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</si>
  <si>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</si>
  <si>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</si>
  <si>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</si>
  <si>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</si>
  <si>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</si>
  <si>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</si>
  <si>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</si>
  <si>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</si>
  <si>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</si>
  <si>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</si>
  <si>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</si>
  <si>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</si>
  <si>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</si>
  <si>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</si>
  <si>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</si>
  <si>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</si>
  <si>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</si>
  <si>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</si>
  <si>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</si>
  <si>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</si>
  <si>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</si>
  <si>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</si>
  <si>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</si>
  <si>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</si>
  <si>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</si>
  <si>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</si>
  <si>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</si>
  <si>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</si>
  <si>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</si>
  <si>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</si>
  <si>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</si>
  <si>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</si>
  <si>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</si>
  <si>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</si>
  <si>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</si>
  <si>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</si>
  <si>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</si>
  <si>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</si>
  <si>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</si>
  <si>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</si>
  <si>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</si>
  <si>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</si>
  <si>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</si>
  <si>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</si>
  <si>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</si>
  <si>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</si>
  <si>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</si>
  <si>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</si>
  <si>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</si>
  <si>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</si>
  <si>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</si>
  <si>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</si>
  <si>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</si>
  <si>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</si>
  <si>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</si>
  <si>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</si>
  <si>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</si>
  <si>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</si>
  <si>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</si>
  <si>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</si>
  <si>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</si>
  <si>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</si>
  <si>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</si>
  <si>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</si>
  <si>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</si>
  <si>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</si>
  <si>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</si>
  <si>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</si>
  <si>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</si>
  <si>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</si>
  <si>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</si>
  <si>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</si>
  <si>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</si>
  <si>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</si>
  <si>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</si>
  <si>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</si>
  <si>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</si>
  <si>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</si>
  <si>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</si>
  <si>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</si>
  <si>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</si>
  <si>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</si>
  <si>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</si>
  <si>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</si>
  <si>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</si>
  <si>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</si>
  <si>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</si>
  <si>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</si>
  <si>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</si>
  <si>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</si>
  <si>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</si>
  <si>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</si>
  <si>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</si>
  <si>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</si>
  <si>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</si>
  <si>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</si>
  <si>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</si>
  <si>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</si>
  <si>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</si>
  <si>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</si>
  <si>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</si>
  <si>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</si>
  <si>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</si>
  <si>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</si>
  <si>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</si>
  <si>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</si>
  <si>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</si>
  <si>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</si>
  <si>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</si>
  <si>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</si>
  <si>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</si>
  <si>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</si>
  <si>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</si>
  <si>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</si>
  <si>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</si>
  <si>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</si>
  <si>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</si>
  <si>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</si>
  <si>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</si>
  <si>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</si>
  <si>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</si>
  <si>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</si>
  <si>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</si>
  <si>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</si>
  <si>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</si>
  <si>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</si>
  <si>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</si>
  <si>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</si>
  <si>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</si>
  <si>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</si>
  <si>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</si>
  <si>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</si>
  <si>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</si>
  <si>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</si>
  <si>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</si>
  <si>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</si>
  <si>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</si>
  <si>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</si>
  <si>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</si>
  <si>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</si>
  <si>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</si>
  <si>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</si>
  <si>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</si>
  <si>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</si>
  <si>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</si>
  <si>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</si>
  <si>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</si>
  <si>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</si>
  <si>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</si>
  <si>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</si>
  <si>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</si>
  <si>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</si>
  <si>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</si>
  <si>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</si>
  <si>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</si>
  <si>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</si>
  <si>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</si>
  <si>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</si>
  <si>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</si>
  <si>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</si>
  <si>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</si>
  <si>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</si>
  <si>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</si>
  <si>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</si>
  <si>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</si>
  <si>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</si>
  <si>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</si>
  <si>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</si>
  <si>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</si>
  <si>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</si>
  <si>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</si>
  <si>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</si>
  <si>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</si>
  <si>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</si>
  <si>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</si>
  <si>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</si>
  <si>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</si>
  <si>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</si>
  <si>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</si>
  <si>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</si>
  <si>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</si>
  <si>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</si>
  <si>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</si>
  <si>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</si>
  <si>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</si>
  <si>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</si>
  <si>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</si>
  <si>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</si>
  <si>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</si>
  <si>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</si>
  <si>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</si>
  <si>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</si>
  <si>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</si>
  <si>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</si>
  <si>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</si>
  <si>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</si>
  <si>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</si>
  <si>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</si>
  <si>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</si>
  <si>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</si>
  <si>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</si>
  <si>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</si>
  <si>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</si>
  <si>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</si>
  <si>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</si>
  <si>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</si>
  <si>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</si>
  <si>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</si>
  <si>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</si>
  <si>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</si>
  <si>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</si>
  <si>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</si>
  <si>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</si>
  <si>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</si>
  <si>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</si>
  <si>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</si>
  <si>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</si>
  <si>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</si>
  <si>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</si>
  <si>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</si>
  <si>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</si>
  <si>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</si>
  <si>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</si>
  <si>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</si>
  <si>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</si>
  <si>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</si>
  <si>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</si>
  <si>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</si>
  <si>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</si>
  <si>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</si>
  <si>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</si>
  <si>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</si>
  <si>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</si>
  <si>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</si>
  <si>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</si>
  <si>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</si>
  <si>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</si>
  <si>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</si>
  <si>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</si>
  <si>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</si>
  <si>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</si>
  <si>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</si>
  <si>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</si>
  <si>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</si>
  <si>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</si>
  <si>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</si>
  <si>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</si>
  <si>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</si>
  <si>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</si>
  <si>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</si>
  <si>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</si>
  <si>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</si>
  <si>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</si>
  <si>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</si>
  <si>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</si>
  <si>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</si>
  <si>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</si>
  <si>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</si>
  <si>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</si>
  <si>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</si>
  <si>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</si>
  <si>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</si>
  <si>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</si>
  <si>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</si>
  <si>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</si>
  <si>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</si>
  <si>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</si>
  <si>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</si>
  <si>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</si>
  <si>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</si>
  <si>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</si>
  <si>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</si>
  <si>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</si>
  <si>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</si>
  <si>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</si>
  <si>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</si>
  <si>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</si>
  <si>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</si>
  <si>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</si>
  <si>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</si>
  <si>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</si>
  <si>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</si>
  <si>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</si>
  <si>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</si>
  <si>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</si>
  <si>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</si>
  <si>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</si>
  <si>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</si>
  <si>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</si>
  <si>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</si>
  <si>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</si>
  <si>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</si>
  <si>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</si>
  <si>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</si>
  <si>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</si>
  <si>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</si>
  <si>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</si>
  <si>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</si>
  <si>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</si>
  <si>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</si>
  <si>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</si>
  <si>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</si>
  <si>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</si>
  <si>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</si>
  <si>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</si>
  <si>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</si>
  <si>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</si>
  <si>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</si>
  <si>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</si>
  <si>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</si>
  <si>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</si>
  <si>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</si>
  <si>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</si>
  <si>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</si>
  <si>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</si>
  <si>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</si>
  <si>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</si>
  <si>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</si>
  <si>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</si>
  <si>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</si>
  <si>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</si>
  <si>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</si>
  <si>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</si>
  <si>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</si>
  <si>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</si>
  <si>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</si>
  <si>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</si>
  <si>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</si>
  <si>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</si>
  <si>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</si>
  <si>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</si>
  <si>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</si>
  <si>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</si>
  <si>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</si>
  <si>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</si>
  <si>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</si>
  <si>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</si>
  <si>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</si>
  <si>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</si>
  <si>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</si>
  <si>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</si>
  <si>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</si>
  <si>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</si>
  <si>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</si>
  <si>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</si>
  <si>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</si>
  <si>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</si>
  <si>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</si>
  <si>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</si>
  <si>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</si>
  <si>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</si>
  <si>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</si>
  <si>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</si>
  <si>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</si>
  <si>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</si>
  <si>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</si>
  <si>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</si>
  <si>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</si>
  <si>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</si>
  <si>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</si>
  <si>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</si>
  <si>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</si>
  <si>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</si>
  <si>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</si>
  <si>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</si>
  <si>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</si>
  <si>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</si>
  <si>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</si>
  <si>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</si>
  <si>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</si>
  <si>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</si>
  <si>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</si>
  <si>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</si>
  <si>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</si>
  <si>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</si>
  <si>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</si>
  <si>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</si>
  <si>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</si>
  <si>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</si>
  <si>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</si>
  <si>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</si>
  <si>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</si>
  <si>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</si>
  <si>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</si>
  <si>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</si>
  <si>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</si>
  <si>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</si>
  <si>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</si>
  <si>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</si>
  <si>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</si>
  <si>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</si>
  <si>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</si>
  <si>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</si>
  <si>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</si>
  <si>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</si>
  <si>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</si>
  <si>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</si>
  <si>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</si>
  <si>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</si>
  <si>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</si>
  <si>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</si>
  <si>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</si>
  <si>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</si>
  <si>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</si>
  <si>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</si>
  <si>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</si>
  <si>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</si>
  <si>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</si>
  <si>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</si>
  <si>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</si>
  <si>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</si>
  <si>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</si>
  <si>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</si>
  <si>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</si>
  <si>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</si>
  <si>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</si>
  <si>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</si>
  <si>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</si>
  <si>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</si>
  <si>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</si>
  <si>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</si>
  <si>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</si>
  <si>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</si>
  <si>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</si>
  <si>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</si>
  <si>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</si>
  <si>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</si>
  <si>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</si>
  <si>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</si>
  <si>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</si>
  <si>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</si>
  <si>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</si>
  <si>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</si>
  <si>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</si>
  <si>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</si>
  <si>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</si>
  <si>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</si>
  <si>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</si>
  <si>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</si>
  <si>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</si>
  <si>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</si>
  <si>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</si>
  <si>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</si>
  <si>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</si>
  <si>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</si>
  <si>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</si>
  <si>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</si>
  <si>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</si>
  <si>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</si>
  <si>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</si>
  <si>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</si>
  <si>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</si>
  <si>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</si>
  <si>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</si>
  <si>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</si>
  <si>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</si>
  <si>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</si>
  <si>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</si>
  <si>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</si>
  <si>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</si>
  <si>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</si>
  <si>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</si>
  <si>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</si>
  <si>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</si>
  <si>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</si>
  <si>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</si>
  <si>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</si>
  <si>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</si>
  <si>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</si>
  <si>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</si>
  <si>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</si>
  <si>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</si>
  <si>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</si>
  <si>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</si>
  <si>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</si>
  <si>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</si>
  <si>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</si>
  <si>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</si>
  <si>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</si>
  <si>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</si>
  <si>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</si>
  <si>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</si>
  <si>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</si>
  <si>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</si>
  <si>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</si>
  <si>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</si>
  <si>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</si>
  <si>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</si>
  <si>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</si>
  <si>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</si>
  <si>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</si>
  <si>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</si>
  <si>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</si>
  <si>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</si>
  <si>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</si>
  <si>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</si>
  <si>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</si>
  <si>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</si>
  <si>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</si>
  <si>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</si>
  <si>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</si>
  <si>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</si>
  <si>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</si>
  <si>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</si>
  <si>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</si>
  <si>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</si>
  <si>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</si>
  <si>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</si>
  <si>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</si>
  <si>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</si>
  <si>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</si>
  <si>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</si>
  <si>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</si>
  <si>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</si>
  <si>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</si>
  <si>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</si>
  <si>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</si>
  <si>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</si>
  <si>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</si>
  <si>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</si>
  <si>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</si>
  <si>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</si>
  <si>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</si>
  <si>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</si>
  <si>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</si>
  <si>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</si>
  <si>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</si>
  <si>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</si>
  <si>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</si>
  <si>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</si>
  <si>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</si>
  <si>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</si>
  <si>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</si>
  <si>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</si>
  <si>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</si>
  <si>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</si>
  <si>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</si>
  <si>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</si>
  <si>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</si>
  <si>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</si>
  <si>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</si>
  <si>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</si>
  <si>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</si>
  <si>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</si>
  <si>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</si>
  <si>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</si>
  <si>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</si>
  <si>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</si>
  <si>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</si>
  <si>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</si>
  <si>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</si>
  <si>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</si>
  <si>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</si>
  <si>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</si>
  <si>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</si>
  <si>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</si>
  <si>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</si>
  <si>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</si>
  <si>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</si>
  <si>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</si>
  <si>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</si>
  <si>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</si>
  <si>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</si>
  <si>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</si>
  <si>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</si>
  <si>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</si>
  <si>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</si>
  <si>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</si>
  <si>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</si>
  <si>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</si>
  <si>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</si>
  <si>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</si>
  <si>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</si>
  <si>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</si>
  <si>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</si>
  <si>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</si>
  <si>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</si>
  <si>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</si>
  <si>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</si>
  <si>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</si>
  <si>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</si>
  <si>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</si>
  <si>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</si>
  <si>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</si>
  <si>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</si>
  <si>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</si>
  <si>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</si>
  <si>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</si>
  <si>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</si>
  <si>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</si>
  <si>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</si>
  <si>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</si>
  <si>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</si>
  <si>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</si>
  <si>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</si>
  <si>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</si>
  <si>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</si>
  <si>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</si>
  <si>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</si>
  <si>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</si>
  <si>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</si>
  <si>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</si>
  <si>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</si>
  <si>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</si>
  <si>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</si>
  <si>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</si>
  <si>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</si>
  <si>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</si>
  <si>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</si>
  <si>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</si>
  <si>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</si>
  <si>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</si>
  <si>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</si>
  <si>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</si>
  <si>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</si>
  <si>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</si>
  <si>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</si>
  <si>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</si>
  <si>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</si>
  <si>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</si>
  <si>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</si>
  <si>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</si>
  <si>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</si>
  <si>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</si>
  <si>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</si>
  <si>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</si>
  <si>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</si>
  <si>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</si>
  <si>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</si>
  <si>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</si>
  <si>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</si>
  <si>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</si>
  <si>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</si>
  <si>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</si>
  <si>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</si>
  <si>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</si>
  <si>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</si>
  <si>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</si>
  <si>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</si>
  <si>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</si>
  <si>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</si>
  <si>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</si>
  <si>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</si>
  <si>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</si>
  <si>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</si>
  <si>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</si>
  <si>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</si>
  <si>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</si>
  <si>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</si>
  <si>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</si>
  <si>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</si>
  <si>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</si>
  <si>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</si>
  <si>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</si>
  <si>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</si>
  <si>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</si>
  <si>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</si>
  <si>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</si>
  <si>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</si>
  <si>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</si>
  <si>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</si>
  <si>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</si>
  <si>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</si>
  <si>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</si>
  <si>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</si>
  <si>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</si>
  <si>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</si>
  <si>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</si>
  <si>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</si>
  <si>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</si>
  <si>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</si>
  <si>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</si>
  <si>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</si>
  <si>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</si>
  <si>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</si>
  <si>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</si>
  <si>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</si>
  <si>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</si>
  <si>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</si>
  <si>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</si>
  <si>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</si>
  <si>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</si>
  <si>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</si>
  <si>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</si>
  <si>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</si>
  <si>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</si>
  <si>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</si>
  <si>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</si>
  <si>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</si>
  <si>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</si>
  <si>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</si>
  <si>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</si>
  <si>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</si>
  <si>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</si>
  <si>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</si>
  <si>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</si>
  <si>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</si>
  <si>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</si>
  <si>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</si>
  <si>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</si>
  <si>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</si>
  <si>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</si>
  <si>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</si>
  <si>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</si>
  <si>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</si>
  <si>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</si>
  <si>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</si>
  <si>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</si>
  <si>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</si>
  <si>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</si>
  <si>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</si>
  <si>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</si>
  <si>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</si>
  <si>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</si>
  <si>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</si>
  <si>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</si>
  <si>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</si>
  <si>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</si>
  <si>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</si>
  <si>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</si>
  <si>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</si>
  <si>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</si>
  <si>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</si>
  <si>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</si>
  <si>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</si>
  <si>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</si>
  <si>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</si>
  <si>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</si>
  <si>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</si>
  <si>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</si>
  <si>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</si>
  <si>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</si>
  <si>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</si>
  <si>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</si>
  <si>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</si>
  <si>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</si>
  <si>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</si>
  <si>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</si>
  <si>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</si>
  <si>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</si>
  <si>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</si>
  <si>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</si>
  <si>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</si>
  <si>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</si>
  <si>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</si>
  <si>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</si>
  <si>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</si>
  <si>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</si>
  <si>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</si>
  <si>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</si>
  <si>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</si>
  <si>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</si>
  <si>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</si>
  <si>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</si>
  <si>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</si>
  <si>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</si>
  <si>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</si>
  <si>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</si>
  <si>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</si>
  <si>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</si>
  <si>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</si>
  <si>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</si>
  <si>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</si>
  <si>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</si>
  <si>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</si>
  <si>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</si>
  <si>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</si>
  <si>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</si>
  <si>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</si>
  <si>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</si>
  <si>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</si>
  <si>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</si>
  <si>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</si>
  <si>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</si>
  <si>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</si>
  <si>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</si>
  <si>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</si>
  <si>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</si>
  <si>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</si>
  <si>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</si>
  <si>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</si>
  <si>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</si>
  <si>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</si>
  <si>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</si>
  <si>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</si>
  <si>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</si>
  <si>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</si>
  <si>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</si>
  <si>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</si>
  <si>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</si>
  <si>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</si>
  <si>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</si>
  <si>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</si>
  <si>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</si>
  <si>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</si>
  <si>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</si>
  <si>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</si>
  <si>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</si>
  <si>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</si>
  <si>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</si>
  <si>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</si>
  <si>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</si>
  <si>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</si>
  <si>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</si>
  <si>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</si>
  <si>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</si>
  <si>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</si>
  <si>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</si>
  <si>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</si>
  <si>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</si>
  <si>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</si>
  <si>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</si>
  <si>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</si>
  <si>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</si>
  <si>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</si>
  <si>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</si>
  <si>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</si>
  <si>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</si>
  <si>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</si>
  <si>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</si>
  <si>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</si>
  <si>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</si>
  <si>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</si>
  <si>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</si>
  <si>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</si>
  <si>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</si>
  <si>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</si>
  <si>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</si>
  <si>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</si>
  <si>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</si>
  <si>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</si>
  <si>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</si>
  <si>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</si>
  <si>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</si>
  <si>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</si>
  <si>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</si>
  <si>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</si>
  <si>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</si>
  <si>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</si>
  <si>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</si>
  <si>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</si>
  <si>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</si>
  <si>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</si>
  <si>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</si>
  <si>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</si>
  <si>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</si>
  <si>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</si>
  <si>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</si>
  <si>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</si>
  <si>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</si>
  <si>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</si>
  <si>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</si>
  <si>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</si>
  <si>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</si>
  <si>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</si>
  <si>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</si>
  <si>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</si>
  <si>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</si>
  <si>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</si>
  <si>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</si>
  <si>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</si>
  <si>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</si>
  <si>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</si>
  <si>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</si>
  <si>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</si>
  <si>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</si>
  <si>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</si>
  <si>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</si>
  <si>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</si>
  <si>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</si>
  <si>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</si>
  <si>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</si>
  <si>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</si>
  <si>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</si>
  <si>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</si>
  <si>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</si>
  <si>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</si>
  <si>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</si>
  <si>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</si>
  <si>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</si>
  <si>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</si>
  <si>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</si>
  <si>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</si>
  <si>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</si>
  <si>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</si>
  <si>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</si>
  <si>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</si>
  <si>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</si>
  <si>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</si>
  <si>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</si>
  <si>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</si>
  <si>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</si>
  <si>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</si>
  <si>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</si>
  <si>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</si>
  <si>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</si>
  <si>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</si>
  <si>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</si>
  <si>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</si>
  <si>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</si>
  <si>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</si>
  <si>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</si>
  <si>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</si>
  <si>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</si>
  <si>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</si>
  <si>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</si>
  <si>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</si>
  <si>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</si>
  <si>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</si>
  <si>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</si>
  <si>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</si>
  <si>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</si>
  <si>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</si>
  <si>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</si>
  <si>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</si>
  <si>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</si>
  <si>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</si>
  <si>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</si>
  <si>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</si>
  <si>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</si>
  <si>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</si>
  <si>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</si>
  <si>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</si>
  <si>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</si>
  <si>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</si>
  <si>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</si>
  <si>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</si>
  <si>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</si>
  <si>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</si>
  <si>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</si>
  <si>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</si>
  <si>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</si>
  <si>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</si>
  <si>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</si>
  <si>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</si>
  <si>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</si>
  <si>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</si>
  <si>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</si>
  <si>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</si>
  <si>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</si>
  <si>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</si>
  <si>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</si>
  <si>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</si>
  <si>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</si>
  <si>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</si>
  <si>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</si>
  <si>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</si>
  <si>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</si>
  <si>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</si>
  <si>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</si>
  <si>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</si>
  <si>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</si>
  <si>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</si>
  <si>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</si>
  <si>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</si>
  <si>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</si>
  <si>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</si>
  <si>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</si>
  <si>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</si>
  <si>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</si>
  <si>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</si>
  <si>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</si>
  <si>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</si>
  <si>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</si>
  <si>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</si>
  <si>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</si>
  <si>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</si>
  <si>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</si>
  <si>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</si>
  <si>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</si>
  <si>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</si>
  <si>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</si>
  <si>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</si>
  <si>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</si>
  <si>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</si>
  <si>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</si>
  <si>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</si>
  <si>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</si>
  <si>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</si>
  <si>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</si>
  <si>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</si>
  <si>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</si>
  <si>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</si>
  <si>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</si>
  <si>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</si>
  <si>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</si>
  <si>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</si>
  <si>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</si>
  <si>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</si>
  <si>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</si>
  <si>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</si>
  <si>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</si>
  <si>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</si>
  <si>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</si>
  <si>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</si>
  <si>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</si>
  <si>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</si>
  <si>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</si>
  <si>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</si>
  <si>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</si>
  <si>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</si>
  <si>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</si>
  <si>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</si>
  <si>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</si>
  <si>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</si>
  <si>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</si>
  <si>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</si>
  <si>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</si>
  <si>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</si>
  <si>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</si>
  <si>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</si>
  <si>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</si>
  <si>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</si>
  <si>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</si>
  <si>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</si>
  <si>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</si>
  <si>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</si>
  <si>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</si>
  <si>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</si>
  <si>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</si>
  <si>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</si>
  <si>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</si>
  <si>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</si>
  <si>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</si>
  <si>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</si>
  <si>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</si>
  <si>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</si>
  <si>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</si>
  <si>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</si>
  <si>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</si>
  <si>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</si>
  <si>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</si>
  <si>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</si>
  <si>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</si>
  <si>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</si>
  <si>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</si>
  <si>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</si>
  <si>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</si>
  <si>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</si>
  <si>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</si>
  <si>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</si>
  <si>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</si>
  <si>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</si>
  <si>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</si>
  <si>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</si>
  <si>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</si>
  <si>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</si>
  <si>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</si>
  <si>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</si>
  <si>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</si>
  <si>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</si>
  <si>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</si>
  <si>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</si>
  <si>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</si>
  <si>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</si>
  <si>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</si>
  <si>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</si>
  <si>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</si>
  <si>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</si>
  <si>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</si>
  <si>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</si>
  <si>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</si>
  <si>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</si>
  <si>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</si>
  <si>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</si>
  <si>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</si>
  <si>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</si>
  <si>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</si>
  <si>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</si>
  <si>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</si>
  <si>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</si>
  <si>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</si>
  <si>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</si>
  <si>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</si>
  <si>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</si>
  <si>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</si>
  <si>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</si>
  <si>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</si>
  <si>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</si>
  <si>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</si>
  <si>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</si>
  <si>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</si>
  <si>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</si>
  <si>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</si>
  <si>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</si>
  <si>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</si>
  <si>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</si>
  <si>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</si>
  <si>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</si>
  <si>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</si>
  <si>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</si>
  <si>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</si>
  <si>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</si>
  <si>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</si>
  <si>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</si>
  <si>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</si>
  <si>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</si>
  <si>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</si>
  <si>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</si>
  <si>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</si>
  <si>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</si>
  <si>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</si>
  <si>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</si>
  <si>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</si>
  <si>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</si>
  <si>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</si>
  <si>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</si>
  <si>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</si>
  <si>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</si>
  <si>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</si>
  <si>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</si>
  <si>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</si>
  <si>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</si>
  <si>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</si>
  <si>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</si>
  <si>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</si>
  <si>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</si>
  <si>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</si>
  <si>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</si>
  <si>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</si>
  <si>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</si>
  <si>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</si>
  <si>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</si>
  <si>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</si>
  <si>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</si>
  <si>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</si>
  <si>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</si>
  <si>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</si>
  <si>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</si>
  <si>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</si>
  <si>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</si>
  <si>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</si>
  <si>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</si>
  <si>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</si>
  <si>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</si>
  <si>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</si>
  <si>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</si>
  <si>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</si>
  <si>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</si>
  <si>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</si>
  <si>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</si>
  <si>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</si>
  <si>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</si>
  <si>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</si>
  <si>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</si>
  <si>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</si>
  <si>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</si>
  <si>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</si>
  <si>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</si>
  <si>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</si>
  <si>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</si>
  <si>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</si>
  <si>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</si>
  <si>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</si>
  <si>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</si>
  <si>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</si>
  <si>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</si>
  <si>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</si>
  <si>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</si>
  <si>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</si>
  <si>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</si>
  <si>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</si>
  <si>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</si>
  <si>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</si>
  <si>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</si>
  <si>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</si>
  <si>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</si>
  <si>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</si>
  <si>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</si>
  <si>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</si>
  <si>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</si>
  <si>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</si>
  <si>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</si>
  <si>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</si>
  <si>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</si>
  <si>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</si>
  <si>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</si>
  <si>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</si>
  <si>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</si>
  <si>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</si>
  <si>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</si>
  <si>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</si>
  <si>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</si>
  <si>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</si>
  <si>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</si>
  <si>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</si>
  <si>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</si>
  <si>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</si>
  <si>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</si>
  <si>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</si>
  <si>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</si>
  <si>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</si>
  <si>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</si>
  <si>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</si>
  <si>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</si>
  <si>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</si>
  <si>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</si>
  <si>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</si>
  <si>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</si>
  <si>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</si>
  <si>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</si>
  <si>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</si>
  <si>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</si>
  <si>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</si>
  <si>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</si>
  <si>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</si>
  <si>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</si>
  <si>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</si>
  <si>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</si>
  <si>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</si>
  <si>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</si>
  <si>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</si>
  <si>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</si>
  <si>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</si>
  <si>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</si>
  <si>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</si>
  <si>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</si>
  <si>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</si>
  <si>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</si>
  <si>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</si>
  <si>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</si>
  <si>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</si>
  <si>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</si>
  <si>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</si>
  <si>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</si>
  <si>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</si>
  <si>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</si>
  <si>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</si>
  <si>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</si>
  <si>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</si>
  <si>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</si>
  <si>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</si>
  <si>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</si>
  <si>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</si>
  <si>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</si>
  <si>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</si>
  <si>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</si>
  <si>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</si>
  <si>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</si>
  <si>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</si>
  <si>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</si>
  <si>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</si>
  <si>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</si>
  <si>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</si>
  <si>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</si>
  <si>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</si>
  <si>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</si>
  <si>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</si>
  <si>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</si>
  <si>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</si>
  <si>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</si>
  <si>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</si>
  <si>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</si>
  <si>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</si>
  <si>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</si>
  <si>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</si>
  <si>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</si>
  <si>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</si>
  <si>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</si>
  <si>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</si>
  <si>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</si>
  <si>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</si>
  <si>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</si>
  <si>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</si>
  <si>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</si>
  <si>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</si>
  <si>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</si>
  <si>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</si>
  <si>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</si>
  <si>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</si>
  <si>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</si>
  <si>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</si>
  <si>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</si>
  <si>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</si>
  <si>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</si>
  <si>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</si>
  <si>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</si>
  <si>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</si>
  <si>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</si>
  <si>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</si>
  <si>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</si>
  <si>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</si>
  <si>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</si>
  <si>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</si>
  <si>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</si>
  <si>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</si>
  <si>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</si>
  <si>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</si>
  <si>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</si>
  <si>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</si>
  <si>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</si>
  <si>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</si>
  <si>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</si>
  <si>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</si>
  <si>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</si>
  <si>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</si>
  <si>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</si>
  <si>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</si>
  <si>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</si>
  <si>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</si>
  <si>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</si>
  <si>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</si>
  <si>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</si>
  <si>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</si>
  <si>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</si>
  <si>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</si>
  <si>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</si>
  <si>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</si>
  <si>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</si>
  <si>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</si>
  <si>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</si>
  <si>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</si>
  <si>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</si>
  <si>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</si>
  <si>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</si>
  <si>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</si>
  <si>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</si>
  <si>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</si>
  <si>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</si>
  <si>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</si>
  <si>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</si>
  <si>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</si>
  <si>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</si>
  <si>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</si>
  <si>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</si>
  <si>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</si>
  <si>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</si>
  <si>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</si>
  <si>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</si>
  <si>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</si>
  <si>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</si>
  <si>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</si>
  <si>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</si>
  <si>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</si>
  <si>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</si>
  <si>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</si>
  <si>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</si>
  <si>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</si>
  <si>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</si>
  <si>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</si>
  <si>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</si>
  <si>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</si>
  <si>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</si>
  <si>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</si>
  <si>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</si>
  <si>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</si>
  <si>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</si>
  <si>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</si>
  <si>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</si>
  <si>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</si>
  <si>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</si>
  <si>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</si>
  <si>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</si>
  <si>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</si>
  <si>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</si>
  <si>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</si>
  <si>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</si>
  <si>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</si>
  <si>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</si>
  <si>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</si>
  <si>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</si>
  <si>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</si>
  <si>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</si>
  <si>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</si>
  <si>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</si>
  <si>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</si>
  <si>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</si>
  <si>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</si>
  <si>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</si>
  <si>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</si>
  <si>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</si>
  <si>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</si>
  <si>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</si>
  <si>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</si>
  <si>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</si>
  <si>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</si>
  <si>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</si>
  <si>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</si>
  <si>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</si>
  <si>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</si>
  <si>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</si>
  <si>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</si>
  <si>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</si>
  <si>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</si>
  <si>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</si>
  <si>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</si>
  <si>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</si>
  <si>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</si>
  <si>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</si>
  <si>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</si>
  <si>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</si>
  <si>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</si>
  <si>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</si>
  <si>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</si>
  <si>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</si>
  <si>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</si>
  <si>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</si>
  <si>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</si>
  <si>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</si>
  <si>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</si>
  <si>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</si>
  <si>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</si>
  <si>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</si>
  <si>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</si>
  <si>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</si>
  <si>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</si>
  <si>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</si>
  <si>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</si>
  <si>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</si>
  <si>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</si>
  <si>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</si>
  <si>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</si>
  <si>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</si>
  <si>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</si>
  <si>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</si>
  <si>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</si>
  <si>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</si>
  <si>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</si>
  <si>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</si>
  <si>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</si>
  <si>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</si>
  <si>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</si>
  <si>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</si>
  <si>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</si>
  <si>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</si>
  <si>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</si>
  <si>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</si>
  <si>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</si>
  <si>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</si>
  <si>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</si>
  <si>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</si>
  <si>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</si>
  <si>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</si>
  <si>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</si>
  <si>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</si>
  <si>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</si>
  <si>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</si>
  <si>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</si>
  <si>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</si>
  <si>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</si>
  <si>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</si>
  <si>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</si>
  <si>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</si>
  <si>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</si>
  <si>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</si>
  <si>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</si>
  <si>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</si>
  <si>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</si>
  <si>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</si>
  <si>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</si>
  <si>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</si>
  <si>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</si>
  <si>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</si>
  <si>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</si>
  <si>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</si>
  <si>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</si>
  <si>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</si>
  <si>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</si>
  <si>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</si>
  <si>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</si>
  <si>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</si>
  <si>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</si>
  <si>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</si>
  <si>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</si>
  <si>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</si>
  <si>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</si>
  <si>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</si>
  <si>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</si>
  <si>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</si>
  <si>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</si>
  <si>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</si>
  <si>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</si>
  <si>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</si>
  <si>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</si>
  <si>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</si>
  <si>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</si>
  <si>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</si>
  <si>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</si>
  <si>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</si>
  <si>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</si>
  <si>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</si>
  <si>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</si>
  <si>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</si>
  <si>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</si>
  <si>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</si>
  <si>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</si>
  <si>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</si>
  <si>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</si>
  <si>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</si>
  <si>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</si>
  <si>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</si>
  <si>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</si>
  <si>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</si>
  <si>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</si>
  <si>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</si>
  <si>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</si>
  <si>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</si>
  <si>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</si>
  <si>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</si>
  <si>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</si>
  <si>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</si>
  <si>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</si>
  <si>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</si>
  <si>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</si>
  <si>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</si>
  <si>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</si>
  <si>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</si>
  <si>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</si>
  <si>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</si>
  <si>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</si>
  <si>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</si>
  <si>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</si>
  <si>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</si>
  <si>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</si>
  <si>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</si>
  <si>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</si>
  <si>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</si>
  <si>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</si>
  <si>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</si>
  <si>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</si>
  <si>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</si>
  <si>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</si>
  <si>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</si>
  <si>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</si>
  <si>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</si>
  <si>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</si>
  <si>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</si>
  <si>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</si>
  <si>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</si>
  <si>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</si>
  <si>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</si>
  <si>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</si>
  <si>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</si>
  <si>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</si>
  <si>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</si>
  <si>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</si>
  <si>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</si>
  <si>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</si>
  <si>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</si>
  <si>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</si>
  <si>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</si>
  <si>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</si>
  <si>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</si>
  <si>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</si>
  <si>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</si>
  <si>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</si>
  <si>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</si>
  <si>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</si>
  <si>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</si>
  <si>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</si>
  <si>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</si>
  <si>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</si>
  <si>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</si>
  <si>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</si>
  <si>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</si>
  <si>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</si>
  <si>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</si>
  <si>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</si>
  <si>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</si>
  <si>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</si>
  <si>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</si>
  <si>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</si>
  <si>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</si>
  <si>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</si>
  <si>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</si>
  <si>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</si>
  <si>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</si>
  <si>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</si>
  <si>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</si>
  <si>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</si>
  <si>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</si>
  <si>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</si>
  <si>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</si>
  <si>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</si>
  <si>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</si>
  <si>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</si>
  <si>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</si>
  <si>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</si>
  <si>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</si>
  <si>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</si>
  <si>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</si>
  <si>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</si>
  <si>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</si>
  <si>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</si>
  <si>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</si>
  <si>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</si>
  <si>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</si>
  <si>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</si>
  <si>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</si>
  <si>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</si>
  <si>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</si>
  <si>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</si>
  <si>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</si>
  <si>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</si>
  <si>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</si>
  <si>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</si>
  <si>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</si>
  <si>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</si>
  <si>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</si>
  <si>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</si>
  <si>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</si>
  <si>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</si>
  <si>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</si>
  <si>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</si>
  <si>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</si>
  <si>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</si>
  <si>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</si>
  <si>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</si>
  <si>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</si>
  <si>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</si>
  <si>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</si>
  <si>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</si>
  <si>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</si>
  <si>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</si>
  <si>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</si>
  <si>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</si>
  <si>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</si>
  <si>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</si>
  <si>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</si>
  <si>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</si>
  <si>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</si>
  <si>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</si>
  <si>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</si>
  <si>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</si>
  <si>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</si>
  <si>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</si>
  <si>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</si>
  <si>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</si>
  <si>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</si>
  <si>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</si>
  <si>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</si>
  <si>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</si>
  <si>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</si>
  <si>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</si>
  <si>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</si>
  <si>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</si>
  <si>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</si>
  <si>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</si>
  <si>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</si>
  <si>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</si>
  <si>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</si>
  <si>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</si>
  <si>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</si>
  <si>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</si>
  <si>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</si>
  <si>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</si>
  <si>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</si>
  <si>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</si>
  <si>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</si>
  <si>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</si>
  <si>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</si>
  <si>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</si>
  <si>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</si>
  <si>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</si>
  <si>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</si>
  <si>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</si>
  <si>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</si>
  <si>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</si>
  <si>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</si>
  <si>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</si>
  <si>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</si>
  <si>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</si>
  <si>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</si>
  <si>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</si>
  <si>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</si>
  <si>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</si>
  <si>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</si>
  <si>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</si>
  <si>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</si>
  <si>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</si>
  <si>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</si>
  <si>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</si>
  <si>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</si>
  <si>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</si>
  <si>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</si>
  <si>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</si>
  <si>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</si>
  <si>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</si>
  <si>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</si>
  <si>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</si>
  <si>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</si>
  <si>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</si>
  <si>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</si>
  <si>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</si>
  <si>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</si>
  <si>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</si>
  <si>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</si>
  <si>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</si>
  <si>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</si>
  <si>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</si>
  <si>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</si>
  <si>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</si>
  <si>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</si>
  <si>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</si>
  <si>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</si>
  <si>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</si>
  <si>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</si>
  <si>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</si>
  <si>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</si>
  <si>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</si>
  <si>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</si>
  <si>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</si>
  <si>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</si>
  <si>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</si>
  <si>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</si>
  <si>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</si>
  <si>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</si>
  <si>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</si>
  <si>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</si>
  <si>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</si>
  <si>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</si>
  <si>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</si>
  <si>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</si>
  <si>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</si>
  <si>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</si>
  <si>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</si>
  <si>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</si>
  <si>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</si>
  <si>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</si>
  <si>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</si>
  <si>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</si>
  <si>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</si>
  <si>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</si>
  <si>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</si>
  <si>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</si>
  <si>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</si>
  <si>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</si>
  <si>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</si>
  <si>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</si>
  <si>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</si>
  <si>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</si>
  <si>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</si>
  <si>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</si>
  <si>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</si>
  <si>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</si>
  <si>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</si>
  <si>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</si>
  <si>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</si>
  <si>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</si>
  <si>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</si>
  <si>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</si>
  <si>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</si>
  <si>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</si>
  <si>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</si>
  <si>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</si>
  <si>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</si>
  <si>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</si>
  <si>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</si>
  <si>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</si>
  <si>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</si>
  <si>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</si>
  <si>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</si>
  <si>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</si>
  <si>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</si>
  <si>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</si>
  <si>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</si>
  <si>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</si>
  <si>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</si>
  <si>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</si>
  <si>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</si>
  <si>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</si>
  <si>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</si>
  <si>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</si>
  <si>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</si>
  <si>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</si>
  <si>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</si>
  <si>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</si>
  <si>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</si>
  <si>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</si>
  <si>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</si>
  <si>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</si>
  <si>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</si>
  <si>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</si>
  <si>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</si>
  <si>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</si>
  <si>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</si>
  <si>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</si>
  <si>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</si>
  <si>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</si>
  <si>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</si>
  <si>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</si>
  <si>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</si>
  <si>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</si>
  <si>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</si>
  <si>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</si>
  <si>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</si>
  <si>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</si>
  <si>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</si>
  <si>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</si>
  <si>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</si>
  <si>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</si>
  <si>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</si>
  <si>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</si>
  <si>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</si>
  <si>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</si>
  <si>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</si>
  <si>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</si>
  <si>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</si>
  <si>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</si>
  <si>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</si>
  <si>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</si>
  <si>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</si>
  <si>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</si>
  <si>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</si>
  <si>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</si>
  <si>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</si>
  <si>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</si>
  <si>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</si>
  <si>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</si>
  <si>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</si>
  <si>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</si>
  <si>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</si>
  <si>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</si>
  <si>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</si>
  <si>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</si>
  <si>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</si>
  <si>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</si>
  <si>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</si>
  <si>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</si>
  <si>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</si>
  <si>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</si>
  <si>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</si>
  <si>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</si>
  <si>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</si>
  <si>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</si>
  <si>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</si>
  <si>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</si>
  <si>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</si>
  <si>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</si>
  <si>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</si>
  <si>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</si>
  <si>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</si>
  <si>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</si>
  <si>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</si>
  <si>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</si>
  <si>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</si>
  <si>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</si>
  <si>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</si>
  <si>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</si>
  <si>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</si>
  <si>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</si>
  <si>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</si>
  <si>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</si>
  <si>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</si>
  <si>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</si>
  <si>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</si>
  <si>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</si>
  <si>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</si>
  <si>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</si>
  <si>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</si>
  <si>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</si>
  <si>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</si>
  <si>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</si>
  <si>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</si>
  <si>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</si>
  <si>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</si>
  <si>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</si>
  <si>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</si>
  <si>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</si>
  <si>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</si>
  <si>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</si>
  <si>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</si>
  <si>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</si>
  <si>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</si>
  <si>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</si>
  <si>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</si>
  <si>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</si>
  <si>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</si>
  <si>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</si>
  <si>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</si>
  <si>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</si>
  <si>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</si>
  <si>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</si>
  <si>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</si>
  <si>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</si>
  <si>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</si>
  <si>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</si>
  <si>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</si>
  <si>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</si>
  <si>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</si>
  <si>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</si>
  <si>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</si>
  <si>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</si>
  <si>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</si>
  <si>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</si>
  <si>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</si>
  <si>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</si>
  <si>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</si>
  <si>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</si>
  <si>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</si>
  <si>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</si>
  <si>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</si>
  <si>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</si>
  <si>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</si>
  <si>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</si>
  <si>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</si>
  <si>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</si>
  <si>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</si>
  <si>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</si>
  <si>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</si>
  <si>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</si>
  <si>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</si>
  <si>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</si>
  <si>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</si>
  <si>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</si>
  <si>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</si>
  <si>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</si>
  <si>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</si>
  <si>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</si>
  <si>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</si>
  <si>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</si>
  <si>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</si>
  <si>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</si>
  <si>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</si>
  <si>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</si>
  <si>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</si>
  <si>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</si>
  <si>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</si>
  <si>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</si>
  <si>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</si>
  <si>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</si>
  <si>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</si>
  <si>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</si>
  <si>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</si>
  <si>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</si>
  <si>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</si>
  <si>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</si>
  <si>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</si>
  <si>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</si>
  <si>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</si>
  <si>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</si>
  <si>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</si>
  <si>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</si>
  <si>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</si>
  <si>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</si>
  <si>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</si>
  <si>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</si>
  <si>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</si>
  <si>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</si>
  <si>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</si>
  <si>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</si>
  <si>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</si>
  <si>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</si>
  <si>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</si>
  <si>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</si>
  <si>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</si>
  <si>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</si>
  <si>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</si>
  <si>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</si>
  <si>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</si>
  <si>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</si>
  <si>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</si>
  <si>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</si>
  <si>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</si>
  <si>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</si>
  <si>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</si>
  <si>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</si>
  <si>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</si>
  <si>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</si>
  <si>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</si>
  <si>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</si>
  <si>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</si>
  <si>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</si>
  <si>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</si>
  <si>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</si>
  <si>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</si>
  <si>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</si>
  <si>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</si>
  <si>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</si>
  <si>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</si>
  <si>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</si>
  <si>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</si>
  <si>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</si>
  <si>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</si>
  <si>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</si>
  <si>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</si>
  <si>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</si>
  <si>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</si>
  <si>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</si>
  <si>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</si>
  <si>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</si>
  <si>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</si>
  <si>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</si>
  <si>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</si>
  <si>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</si>
  <si>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</si>
  <si>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</si>
  <si>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</si>
  <si>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</si>
  <si>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</si>
  <si>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</si>
  <si>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</si>
  <si>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</si>
  <si>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</si>
  <si>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</si>
  <si>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</si>
  <si>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</si>
  <si>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</si>
  <si>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</si>
  <si>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</si>
  <si>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</si>
  <si>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</si>
  <si>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</si>
  <si>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</si>
  <si>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</si>
  <si>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</si>
  <si>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</si>
  <si>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</si>
  <si>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</si>
  <si>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</si>
  <si>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</si>
  <si>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</si>
  <si>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</si>
  <si>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</si>
  <si>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</si>
  <si>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</si>
  <si>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</si>
  <si>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</si>
  <si>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</si>
  <si>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</si>
  <si>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</si>
  <si>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</si>
  <si>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</si>
  <si>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</si>
  <si>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</si>
  <si>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</si>
  <si>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</si>
  <si>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</si>
  <si>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</si>
  <si>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</si>
  <si>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</si>
  <si>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</si>
  <si>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</si>
  <si>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</si>
  <si>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</si>
  <si>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</si>
  <si>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</si>
  <si>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</si>
  <si>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</si>
  <si>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</si>
  <si>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</si>
  <si>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</si>
  <si>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</si>
  <si>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</si>
  <si>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</si>
  <si>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</si>
  <si>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</si>
  <si>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</si>
  <si>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</si>
  <si>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</si>
  <si>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</si>
  <si>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</si>
  <si>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</si>
  <si>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</si>
  <si>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</si>
  <si>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</si>
  <si>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</si>
  <si>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</si>
  <si>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</si>
  <si>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</si>
  <si>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</si>
  <si>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</si>
  <si>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</si>
  <si>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</si>
  <si>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</si>
  <si>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</si>
  <si>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</si>
  <si>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</si>
  <si>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</si>
  <si>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</si>
  <si>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</si>
  <si>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</si>
  <si>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</si>
  <si>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</si>
  <si>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</si>
  <si>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</si>
  <si>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</si>
  <si>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</si>
  <si>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</si>
  <si>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</si>
  <si>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</si>
  <si>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</si>
  <si>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</si>
  <si>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</si>
  <si>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</si>
  <si>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</si>
  <si>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</si>
  <si>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</si>
  <si>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</si>
  <si>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</si>
  <si>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</si>
  <si>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</si>
  <si>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</si>
  <si>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</si>
  <si>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</si>
  <si>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</si>
  <si>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</si>
  <si>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</si>
  <si>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</si>
  <si>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</si>
  <si>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</si>
  <si>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</si>
  <si>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</si>
  <si>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</si>
  <si>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</si>
  <si>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</si>
  <si>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</si>
  <si>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</si>
  <si>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</si>
  <si>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</si>
  <si>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</si>
  <si>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</si>
  <si>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</si>
  <si>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</si>
  <si>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</si>
  <si>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</si>
  <si>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</si>
  <si>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</si>
  <si>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</si>
  <si>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</si>
  <si>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</si>
  <si>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</si>
  <si>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</si>
  <si>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</si>
  <si>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</si>
  <si>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</si>
  <si>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</si>
  <si>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</si>
  <si>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</si>
  <si>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</si>
  <si>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</si>
  <si>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</si>
  <si>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</si>
  <si>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</si>
  <si>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</si>
  <si>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</si>
  <si>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</si>
  <si>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</si>
  <si>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</si>
  <si>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</si>
  <si>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</si>
  <si>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</si>
  <si>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</si>
  <si>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</si>
  <si>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</si>
  <si>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</si>
  <si>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</si>
  <si>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</si>
  <si>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</si>
  <si>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</si>
  <si>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</si>
  <si>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</si>
  <si>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</si>
  <si>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</si>
  <si>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</si>
  <si>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</si>
  <si>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</si>
  <si>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</si>
  <si>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</si>
  <si>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</si>
  <si>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</si>
  <si>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</si>
  <si>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</si>
  <si>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</si>
  <si>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</si>
  <si>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</si>
  <si>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</si>
  <si>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</si>
  <si>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</si>
  <si>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</si>
  <si>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</si>
  <si>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</si>
  <si>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</si>
  <si>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</si>
  <si>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</si>
  <si>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</si>
  <si>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</si>
  <si>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</si>
  <si>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</si>
  <si>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</si>
  <si>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</si>
  <si>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</si>
  <si>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</si>
  <si>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</si>
  <si>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</si>
  <si>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</si>
  <si>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</si>
  <si>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</si>
  <si>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</si>
  <si>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</si>
  <si>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</si>
  <si>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</si>
  <si>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</si>
  <si>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</si>
  <si>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</si>
  <si>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</si>
  <si>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</si>
  <si>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</si>
  <si>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</si>
  <si>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</si>
  <si>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</si>
  <si>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</si>
  <si>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</si>
  <si>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</si>
  <si>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</si>
  <si>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</si>
  <si>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</si>
  <si>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</si>
  <si>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</si>
  <si>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</si>
  <si>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</si>
  <si>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</si>
  <si>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</si>
  <si>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</si>
  <si>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</si>
  <si>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</si>
  <si>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</si>
  <si>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</si>
  <si>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</si>
  <si>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</si>
  <si>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</si>
  <si>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</si>
  <si>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</si>
  <si>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</si>
  <si>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</si>
  <si>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</si>
  <si>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</si>
  <si>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</si>
  <si>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</si>
  <si>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</si>
  <si>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</si>
  <si>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</si>
  <si>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</si>
  <si>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</si>
  <si>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</si>
  <si>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</si>
  <si>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</si>
  <si>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</si>
  <si>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</si>
  <si>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</si>
  <si>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</si>
  <si>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</si>
  <si>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</si>
  <si>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</si>
  <si>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</si>
  <si>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</si>
  <si>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</si>
  <si>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</si>
  <si>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</si>
  <si>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</si>
  <si>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</si>
  <si>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</si>
  <si>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</si>
  <si>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</si>
  <si>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</si>
  <si>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</si>
  <si>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</si>
  <si>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</si>
  <si>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</si>
  <si>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</si>
  <si>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</si>
  <si>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</si>
  <si>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</si>
  <si>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</si>
  <si>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</si>
  <si>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</si>
  <si>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</si>
  <si>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</si>
  <si>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</si>
  <si>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</si>
  <si>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</si>
  <si>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</si>
  <si>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</si>
  <si>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</si>
  <si>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</si>
  <si>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</si>
  <si>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</si>
  <si>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</si>
  <si>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</si>
  <si>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</si>
  <si>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</si>
  <si>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</si>
  <si>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</si>
  <si>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</si>
  <si>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</si>
  <si>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</si>
  <si>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</si>
  <si>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</si>
  <si>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</si>
  <si>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</si>
  <si>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</si>
  <si>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</si>
  <si>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</si>
  <si>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</si>
  <si>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</si>
  <si>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</si>
  <si>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</si>
  <si>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</si>
  <si>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</si>
  <si>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</si>
  <si>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</si>
  <si>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</si>
  <si>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</si>
  <si>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</si>
  <si>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</si>
  <si>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</si>
  <si>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</si>
  <si>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</si>
  <si>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</si>
  <si>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</si>
  <si>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</si>
  <si>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</si>
  <si>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</si>
  <si>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</si>
  <si>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</si>
  <si>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</si>
  <si>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</si>
  <si>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</si>
  <si>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</si>
  <si>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</si>
  <si>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</si>
  <si>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</si>
  <si>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</si>
  <si>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</si>
  <si>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</si>
  <si>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</si>
  <si>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</si>
  <si>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</si>
  <si>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</si>
  <si>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</si>
  <si>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</si>
  <si>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</si>
  <si>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</si>
  <si>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</si>
  <si>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</si>
  <si>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</si>
  <si>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</si>
  <si>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</si>
  <si>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</si>
  <si>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</si>
  <si>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</si>
  <si>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</si>
  <si>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</si>
  <si>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</si>
  <si>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</si>
  <si>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</si>
  <si>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</si>
  <si>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</si>
  <si>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</si>
  <si>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</si>
  <si>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</si>
  <si>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</si>
  <si>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</si>
  <si>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</si>
  <si>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</si>
  <si>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</si>
  <si>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</si>
  <si>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</si>
  <si>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</si>
  <si>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</si>
  <si>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</si>
  <si>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</si>
  <si>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</si>
  <si>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</si>
  <si>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</si>
  <si>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</si>
  <si>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</si>
  <si>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</si>
  <si>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</si>
  <si>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</si>
  <si>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</si>
  <si>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</si>
  <si>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</si>
  <si>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</si>
  <si>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</si>
  <si>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</si>
  <si>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</si>
  <si>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</si>
  <si>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</si>
  <si>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</si>
  <si>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</si>
  <si>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</si>
  <si>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</si>
  <si>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</si>
  <si>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</si>
  <si>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</si>
  <si>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</si>
  <si>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</si>
  <si>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</si>
  <si>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</si>
  <si>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</si>
  <si>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</si>
  <si>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</si>
  <si>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</si>
  <si>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</si>
  <si>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</si>
  <si>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</si>
  <si>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</si>
  <si>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</si>
  <si>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</si>
  <si>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</si>
  <si>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</si>
  <si>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</si>
  <si>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</si>
  <si>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</si>
  <si>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</si>
  <si>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</si>
  <si>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</si>
  <si>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</si>
  <si>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</si>
  <si>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</si>
  <si>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</si>
  <si>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</si>
  <si>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</si>
  <si>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</si>
  <si>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</si>
  <si>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</si>
  <si>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</si>
  <si>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</si>
  <si>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</si>
  <si>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</si>
  <si>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</si>
  <si>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</si>
  <si>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</si>
  <si>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</si>
  <si>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</si>
  <si>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</si>
  <si>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</si>
  <si>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</si>
  <si>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</si>
  <si>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</si>
  <si>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</si>
  <si>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</si>
  <si>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</si>
  <si>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</si>
  <si>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</si>
  <si>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</si>
  <si>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</si>
  <si>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</si>
  <si>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</si>
  <si>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</si>
  <si>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</si>
  <si>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</si>
  <si>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</si>
  <si>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</si>
  <si>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</si>
  <si>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</si>
  <si>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</si>
  <si>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</si>
  <si>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</si>
  <si>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</si>
  <si>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</si>
  <si>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</si>
  <si>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</si>
  <si>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</si>
  <si>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</si>
  <si>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</si>
  <si>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</si>
  <si>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</si>
  <si>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</si>
  <si>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</si>
  <si>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</si>
  <si>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</si>
  <si>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</si>
  <si>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</si>
  <si>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</si>
  <si>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</si>
  <si>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</si>
  <si>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</si>
  <si>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</si>
  <si>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</si>
  <si>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</si>
  <si>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</si>
  <si>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</si>
  <si>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</si>
  <si>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</si>
  <si>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</si>
  <si>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</si>
  <si>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</si>
  <si>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</si>
  <si>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</si>
  <si>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</si>
  <si>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</si>
  <si>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</si>
  <si>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</si>
  <si>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</si>
  <si>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</si>
  <si>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</si>
  <si>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</si>
  <si>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</si>
  <si>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</si>
  <si>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</si>
  <si>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</si>
  <si>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</si>
  <si>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</si>
  <si>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</si>
  <si>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</si>
  <si>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</si>
  <si>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</si>
  <si>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</si>
  <si>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</si>
  <si>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</si>
  <si>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</si>
  <si>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</si>
  <si>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</si>
  <si>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</si>
  <si>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</si>
  <si>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</si>
  <si>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</si>
  <si>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</si>
  <si>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</si>
  <si>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</si>
  <si>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</si>
  <si>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</si>
  <si>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</si>
  <si>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</si>
  <si>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</si>
  <si>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</si>
  <si>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</si>
  <si>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</si>
  <si>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</si>
  <si>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</si>
  <si>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</si>
  <si>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</si>
  <si>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</si>
  <si>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</si>
  <si>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</si>
  <si>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</si>
  <si>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</si>
  <si>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</si>
  <si>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</si>
  <si>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</si>
  <si>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</si>
  <si>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</si>
  <si>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</si>
  <si>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</si>
  <si>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</si>
  <si>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</si>
  <si>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</si>
  <si>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</si>
  <si>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</si>
  <si>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</si>
  <si>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</si>
  <si>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</si>
  <si>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</si>
  <si>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</si>
  <si>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</si>
  <si>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</si>
  <si>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</si>
  <si>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</si>
  <si>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</si>
  <si>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</si>
  <si>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</si>
  <si>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</si>
  <si>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</si>
  <si>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</si>
  <si>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</si>
  <si>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</si>
  <si>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</si>
  <si>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</si>
  <si>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</si>
  <si>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</si>
  <si>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</si>
  <si>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</si>
  <si>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</si>
  <si>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</si>
  <si>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</si>
  <si>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</si>
  <si>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</si>
  <si>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</si>
  <si>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</si>
  <si>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</si>
  <si>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</si>
  <si>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</si>
  <si>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</si>
  <si>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</si>
  <si>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</si>
  <si>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</si>
  <si>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</si>
  <si>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</si>
  <si>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</si>
  <si>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</si>
  <si>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</si>
  <si>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</si>
  <si>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</si>
  <si>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</si>
  <si>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</si>
  <si>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</si>
  <si>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</si>
  <si>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</si>
  <si>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</si>
  <si>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</si>
  <si>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</si>
  <si>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</si>
  <si>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</si>
  <si>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</si>
  <si>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</si>
  <si>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</si>
  <si>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</si>
  <si>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</si>
  <si>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</si>
  <si>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</si>
  <si>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</si>
  <si>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</si>
  <si>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</si>
  <si>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</si>
  <si>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</si>
  <si>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</si>
  <si>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</si>
  <si>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</si>
  <si>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</si>
  <si>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</si>
  <si>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</si>
  <si>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</si>
  <si>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</si>
  <si>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</si>
  <si>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</si>
  <si>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</si>
  <si>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</si>
  <si>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</si>
  <si>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</si>
  <si>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</si>
  <si>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</si>
  <si>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</si>
  <si>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</si>
  <si>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</si>
  <si>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</si>
  <si>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</si>
  <si>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</si>
  <si>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</si>
  <si>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</si>
  <si>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</si>
  <si>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</si>
  <si>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</si>
  <si>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</si>
  <si>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</si>
  <si>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</si>
  <si>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</si>
  <si>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</si>
  <si>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</si>
  <si>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</si>
  <si>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</si>
  <si>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</si>
  <si>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</si>
  <si>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</si>
  <si>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</si>
  <si>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</si>
  <si>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</si>
  <si>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</si>
  <si>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</si>
  <si>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</si>
  <si>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</si>
  <si>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</si>
  <si>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</si>
  <si>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</si>
  <si>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</si>
  <si>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</si>
  <si>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</si>
  <si>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</si>
  <si>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</si>
  <si>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</si>
  <si>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</si>
  <si>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</si>
  <si>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</si>
  <si>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</si>
  <si>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</si>
  <si>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</si>
  <si>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</si>
  <si>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</si>
  <si>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</si>
  <si>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</si>
  <si>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</si>
  <si>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</si>
  <si>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</si>
  <si>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</si>
  <si>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</si>
  <si>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</si>
  <si>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</si>
  <si>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</si>
  <si>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</si>
  <si>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</si>
  <si>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</si>
  <si>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</si>
  <si>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</si>
  <si>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</si>
  <si>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</si>
  <si>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</si>
  <si>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</si>
  <si>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</si>
  <si>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</si>
  <si>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</si>
  <si>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</si>
  <si>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</si>
  <si>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</si>
  <si>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</si>
  <si>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</si>
  <si>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</si>
  <si>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</si>
  <si>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</si>
  <si>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</si>
  <si>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</si>
  <si>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</si>
  <si>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</si>
  <si>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</si>
  <si>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</si>
  <si>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</si>
  <si>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</si>
  <si>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</si>
  <si>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</si>
  <si>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</si>
  <si>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</si>
  <si>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</si>
  <si>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</si>
  <si>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</si>
  <si>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</si>
  <si>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</si>
  <si>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</si>
  <si>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</si>
  <si>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</si>
  <si>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</si>
  <si>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</si>
  <si>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</si>
  <si>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</si>
  <si>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</si>
  <si>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</si>
  <si>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</si>
  <si>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</si>
  <si>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</si>
  <si>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</si>
  <si>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</si>
  <si>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</si>
  <si>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</si>
  <si>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</si>
  <si>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</si>
  <si>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</si>
  <si>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</si>
  <si>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</si>
  <si>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</si>
  <si>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</si>
  <si>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</si>
  <si>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</si>
  <si>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</si>
  <si>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</si>
  <si>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</si>
  <si>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</si>
  <si>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</si>
  <si>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</si>
  <si>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</si>
  <si>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</si>
  <si>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</si>
  <si>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</si>
  <si>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</si>
  <si>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</si>
  <si>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</si>
  <si>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</si>
  <si>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</si>
  <si>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</si>
  <si>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</si>
  <si>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</si>
  <si>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</si>
  <si>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</si>
  <si>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</si>
  <si>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</si>
  <si>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</si>
  <si>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</si>
  <si>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</si>
  <si>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</si>
  <si>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</si>
  <si>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</si>
  <si>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</si>
  <si>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</si>
  <si>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</si>
  <si>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</si>
  <si>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</si>
  <si>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</si>
  <si>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</si>
  <si>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</si>
  <si>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</si>
  <si>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</si>
  <si>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</si>
  <si>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</si>
  <si>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</si>
  <si>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</si>
  <si>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</si>
  <si>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</si>
  <si>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</si>
  <si>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</si>
  <si>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</si>
  <si>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</si>
  <si>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</si>
  <si>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</si>
  <si>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</si>
  <si>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</si>
  <si>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</si>
  <si>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</si>
  <si>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</si>
  <si>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</si>
  <si>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</si>
  <si>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</si>
  <si>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</si>
  <si>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</si>
  <si>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</si>
  <si>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</si>
  <si>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</si>
  <si>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</si>
  <si>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</si>
  <si>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</si>
  <si>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</si>
  <si>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</si>
  <si>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</si>
  <si>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</si>
  <si>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</si>
  <si>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</si>
  <si>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</si>
  <si>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</si>
  <si>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</si>
  <si>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</si>
  <si>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</si>
  <si>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</si>
  <si>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</si>
  <si>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</si>
  <si>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</si>
  <si>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</si>
  <si>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</si>
  <si>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</si>
  <si>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</si>
  <si>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</si>
  <si>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</si>
  <si>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</si>
  <si>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</si>
  <si>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</si>
  <si>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</si>
  <si>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</si>
  <si>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</si>
  <si>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</si>
  <si>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</si>
  <si>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</si>
  <si>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</si>
  <si>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</si>
  <si>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</si>
  <si>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</si>
  <si>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</si>
  <si>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</si>
  <si>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</si>
  <si>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</si>
  <si>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</si>
  <si>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</si>
  <si>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</si>
  <si>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</si>
  <si>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</si>
  <si>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</si>
  <si>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</si>
  <si>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</si>
  <si>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</si>
  <si>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</si>
  <si>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</si>
  <si>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</si>
  <si>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</si>
  <si>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</si>
  <si>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</si>
  <si>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</si>
  <si>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</si>
  <si>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</si>
  <si>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</si>
  <si>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</si>
  <si>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</si>
  <si>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</si>
  <si>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</si>
  <si>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</si>
  <si>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</si>
  <si>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</si>
  <si>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</si>
  <si>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</si>
  <si>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</si>
  <si>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</si>
  <si>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</si>
  <si>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</si>
  <si>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</si>
  <si>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</si>
  <si>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</si>
  <si>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</si>
  <si>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</si>
  <si>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</si>
  <si>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</si>
  <si>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</si>
  <si>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</si>
  <si>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</si>
  <si>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</si>
  <si>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</si>
  <si>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</si>
  <si>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</si>
  <si>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</si>
  <si>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</si>
  <si>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</si>
  <si>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</si>
  <si>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</si>
  <si>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</si>
  <si>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</si>
  <si>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</si>
  <si>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</si>
  <si>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</si>
  <si>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</si>
  <si>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</si>
  <si>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</si>
  <si>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</si>
  <si>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</si>
  <si>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</si>
  <si>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</si>
  <si>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</si>
  <si>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</si>
  <si>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</si>
  <si>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</si>
  <si>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</si>
  <si>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</si>
  <si>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</si>
  <si>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</si>
  <si>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</si>
  <si>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</si>
  <si>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</si>
  <si>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</si>
  <si>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</si>
  <si>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</si>
  <si>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</si>
  <si>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</si>
  <si>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</si>
  <si>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</si>
  <si>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</si>
  <si>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</si>
  <si>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</si>
  <si>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</si>
  <si>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</si>
  <si>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</si>
  <si>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</si>
  <si>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</si>
  <si>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</si>
  <si>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</si>
  <si>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</si>
  <si>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</si>
  <si>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</si>
  <si>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</si>
  <si>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</si>
  <si>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</si>
  <si>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</si>
  <si>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</si>
  <si>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</si>
  <si>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</si>
  <si>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</si>
  <si>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</si>
  <si>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</si>
  <si>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</si>
  <si>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</si>
  <si>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</si>
  <si>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</si>
  <si>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</si>
  <si>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</si>
  <si>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</si>
  <si>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</si>
  <si>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</si>
  <si>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</si>
  <si>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</si>
  <si>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</si>
  <si>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</si>
  <si>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</si>
  <si>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</si>
  <si>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</si>
  <si>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</si>
  <si>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</si>
  <si>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</si>
  <si>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</si>
  <si>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</si>
  <si>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</si>
  <si>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</si>
  <si>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</si>
  <si>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</si>
  <si>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</si>
  <si>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</si>
  <si>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</si>
  <si>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</si>
  <si>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</si>
  <si>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</si>
  <si>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</si>
  <si>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</si>
  <si>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</si>
  <si>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</si>
  <si>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</si>
  <si>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</si>
  <si>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</si>
  <si>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</si>
  <si>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</si>
  <si>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</si>
  <si>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</si>
  <si>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</si>
  <si>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</si>
  <si>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</si>
  <si>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</si>
  <si>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</si>
  <si>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</si>
  <si>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</si>
  <si>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</si>
  <si>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</si>
  <si>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</si>
  <si>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</si>
  <si>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</si>
  <si>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</si>
  <si>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</si>
  <si>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</si>
  <si>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</si>
  <si>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</si>
  <si>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</si>
  <si>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</si>
  <si>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</si>
  <si>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</si>
  <si>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</si>
  <si>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</si>
  <si>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</si>
  <si>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</si>
  <si>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</si>
  <si>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</si>
  <si>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</si>
  <si>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</si>
  <si>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</si>
  <si>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</si>
  <si>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</si>
  <si>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</si>
  <si>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</si>
  <si>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</si>
  <si>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</si>
  <si>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</si>
  <si>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</si>
  <si>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</si>
  <si>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</si>
  <si>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</si>
  <si>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</si>
  <si>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</si>
  <si>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</si>
  <si>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</si>
  <si>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</si>
  <si>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</si>
  <si>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</si>
  <si>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</si>
  <si>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</si>
  <si>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</si>
  <si>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</si>
  <si>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</si>
  <si>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</si>
  <si>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</si>
  <si>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</si>
  <si>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</si>
  <si>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</si>
  <si>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</si>
  <si>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</si>
  <si>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</si>
  <si>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</si>
  <si>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</si>
  <si>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</si>
  <si>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</si>
  <si>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</si>
  <si>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</si>
  <si>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</si>
  <si>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</si>
  <si>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</si>
  <si>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</si>
  <si>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</si>
  <si>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</si>
  <si>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</si>
  <si>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</si>
  <si>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</si>
  <si>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</si>
  <si>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</si>
  <si>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</si>
  <si>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</si>
  <si>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</si>
  <si>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</si>
  <si>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</si>
  <si>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</si>
  <si>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</si>
  <si>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</si>
  <si>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</si>
  <si>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</si>
  <si>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</si>
  <si>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</si>
  <si>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</si>
  <si>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</si>
  <si>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</si>
  <si>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</si>
  <si>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</si>
  <si>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</si>
  <si>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</si>
  <si>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</si>
  <si>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</si>
  <si>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</si>
  <si>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</si>
  <si>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</si>
  <si>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</si>
  <si>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</si>
  <si>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</si>
  <si>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</si>
  <si>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</si>
  <si>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</si>
  <si>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</si>
  <si>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</si>
  <si>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</si>
  <si>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</si>
  <si>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</si>
  <si>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</si>
  <si>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</si>
  <si>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</si>
  <si>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</si>
  <si>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</si>
  <si>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</si>
  <si>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</si>
  <si>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</si>
  <si>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</si>
  <si>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</si>
  <si>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</si>
  <si>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</si>
  <si>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</si>
  <si>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</si>
  <si>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</si>
  <si>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</si>
  <si>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</si>
  <si>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</si>
  <si>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</si>
  <si>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</si>
  <si>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</si>
  <si>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</si>
  <si>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</si>
  <si>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</si>
  <si>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</si>
  <si>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</si>
  <si>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</si>
  <si>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</si>
  <si>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</si>
  <si>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</si>
  <si>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</si>
  <si>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</si>
  <si>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</si>
  <si>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</si>
  <si>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</si>
  <si>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</si>
  <si>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</si>
  <si>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</si>
  <si>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</si>
  <si>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</si>
  <si>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</si>
  <si>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</si>
  <si>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</si>
  <si>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</si>
  <si>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</si>
  <si>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</si>
  <si>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</si>
  <si>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</si>
  <si>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</si>
  <si>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</si>
  <si>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</si>
  <si>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</si>
  <si>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</si>
  <si>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</si>
  <si>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</si>
  <si>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</si>
  <si>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</si>
  <si>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</si>
  <si>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</si>
  <si>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</si>
  <si>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</si>
  <si>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</si>
  <si>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</si>
  <si>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</si>
  <si>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</si>
  <si>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</si>
  <si>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</si>
  <si>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</si>
  <si>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</si>
  <si>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</si>
  <si>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</si>
  <si>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</si>
  <si>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</si>
  <si>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</si>
  <si>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</si>
  <si>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</si>
  <si>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</si>
  <si>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</si>
  <si>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</si>
  <si>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</si>
  <si>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</si>
  <si>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</si>
  <si>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</si>
  <si>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</si>
  <si>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</si>
  <si>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</si>
  <si>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</si>
  <si>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</si>
  <si>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</si>
  <si>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</si>
  <si>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</si>
  <si>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</si>
  <si>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</si>
  <si>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</si>
  <si>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</si>
  <si>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</si>
  <si>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</si>
  <si>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</si>
  <si>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</si>
  <si>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</si>
  <si>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</si>
  <si>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</si>
  <si>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</si>
  <si>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</si>
  <si>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</si>
  <si>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</si>
  <si>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</si>
  <si>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</si>
  <si>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</si>
  <si>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</si>
  <si>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</si>
  <si>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</si>
  <si>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</si>
  <si>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</si>
  <si>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</si>
  <si>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</si>
  <si>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</si>
  <si>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</si>
  <si>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</si>
  <si>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</si>
  <si>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</si>
  <si>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</si>
  <si>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</si>
  <si>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</si>
  <si>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</si>
  <si>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</si>
  <si>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</si>
  <si>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</si>
  <si>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</si>
  <si>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</si>
  <si>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</si>
  <si>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</si>
  <si>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</si>
  <si>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</si>
  <si>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</si>
  <si>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</si>
  <si>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</si>
  <si>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</si>
  <si>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</si>
  <si>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</si>
  <si>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</si>
  <si>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</si>
  <si>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</si>
  <si>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</si>
  <si>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</si>
  <si>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</si>
  <si>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</si>
  <si>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</si>
  <si>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</si>
  <si>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</si>
  <si>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</si>
  <si>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</si>
  <si>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</si>
  <si>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</si>
  <si>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</si>
  <si>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</si>
  <si>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</si>
  <si>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</si>
  <si>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</si>
  <si>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</si>
  <si>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</si>
  <si>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</si>
  <si>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</si>
  <si>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</si>
  <si>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</si>
  <si>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</si>
  <si>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</si>
  <si>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</si>
  <si>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</si>
  <si>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</si>
  <si>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</si>
  <si>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</si>
  <si>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</si>
  <si>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</si>
  <si>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</si>
  <si>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</si>
  <si>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</si>
  <si>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</si>
  <si>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</si>
  <si>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</si>
  <si>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</si>
  <si>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</si>
  <si>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</si>
  <si>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</si>
  <si>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</si>
  <si>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</si>
  <si>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</si>
  <si>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</si>
  <si>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</si>
  <si>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</si>
  <si>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</si>
  <si>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</si>
  <si>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</si>
  <si>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</si>
  <si>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</si>
  <si>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</si>
  <si>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</si>
  <si>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</si>
  <si>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</si>
  <si>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</si>
  <si>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</si>
  <si>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</si>
  <si>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</si>
  <si>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</si>
  <si>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</si>
  <si>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</si>
  <si>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</si>
  <si>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</si>
  <si>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</si>
  <si>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</si>
  <si>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</si>
  <si>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</si>
  <si>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</si>
  <si>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</si>
  <si>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</si>
  <si>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</si>
  <si>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</si>
  <si>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</si>
  <si>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</si>
  <si>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</si>
  <si>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</si>
  <si>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</si>
  <si>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</si>
  <si>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</si>
  <si>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</si>
  <si>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</si>
  <si>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</si>
  <si>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</si>
  <si>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</si>
  <si>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</si>
  <si>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</si>
  <si>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</si>
  <si>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</si>
  <si>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</si>
  <si>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</si>
  <si>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</si>
  <si>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</si>
  <si>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</si>
  <si>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</si>
  <si>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</si>
  <si>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</si>
  <si>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</si>
  <si>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</si>
  <si>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</si>
  <si>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</si>
  <si>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</si>
  <si>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</si>
  <si>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</si>
  <si>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</si>
  <si>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</si>
  <si>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</si>
  <si>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</si>
  <si>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</si>
  <si>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</si>
  <si>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</si>
  <si>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</si>
  <si>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</si>
  <si>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</si>
  <si>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</si>
  <si>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</si>
  <si>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</si>
  <si>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</si>
  <si>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</si>
  <si>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</si>
  <si>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</si>
  <si>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</si>
  <si>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</si>
  <si>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</si>
  <si>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</si>
  <si>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</si>
  <si>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</si>
  <si>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</si>
  <si>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</si>
  <si>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</si>
  <si>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</si>
  <si>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</si>
  <si>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</si>
  <si>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</si>
  <si>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</si>
  <si>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</si>
  <si>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</si>
  <si>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</si>
  <si>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</si>
  <si>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</si>
  <si>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</si>
  <si>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</si>
  <si>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</si>
  <si>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</si>
  <si>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</si>
  <si>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</si>
  <si>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</si>
  <si>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</si>
  <si>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</si>
  <si>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</si>
  <si>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</si>
  <si>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</si>
  <si>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</si>
  <si>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</si>
  <si>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</si>
  <si>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</si>
  <si>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</si>
  <si>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</si>
  <si>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</si>
  <si>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</si>
  <si>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</si>
  <si>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</si>
  <si>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</si>
  <si>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</si>
  <si>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</si>
  <si>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</si>
  <si>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</si>
  <si>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</si>
  <si>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</si>
  <si>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</si>
  <si>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</si>
  <si>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</si>
  <si>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</si>
  <si>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</si>
  <si>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</si>
  <si>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</si>
  <si>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</si>
  <si>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</si>
  <si>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</si>
  <si>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</si>
  <si>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</si>
  <si>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</si>
  <si>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</si>
  <si>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</si>
  <si>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</si>
  <si>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</si>
  <si>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</si>
  <si>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</si>
  <si>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</si>
  <si>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</si>
  <si>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</si>
  <si>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</si>
  <si>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</si>
  <si>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</si>
  <si>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</si>
  <si>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</si>
  <si>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</si>
  <si>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</si>
  <si>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</si>
  <si>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</si>
  <si>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</si>
  <si>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</si>
  <si>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</si>
  <si>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</si>
  <si>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</si>
  <si>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</si>
  <si>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</si>
  <si>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</si>
  <si>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</si>
  <si>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</si>
  <si>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</si>
  <si>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</si>
  <si>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</si>
  <si>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</si>
  <si>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</si>
  <si>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</si>
  <si>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</si>
  <si>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</si>
  <si>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</si>
  <si>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</si>
  <si>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</si>
  <si>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</si>
  <si>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</si>
  <si>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</si>
  <si>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</si>
  <si>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</si>
  <si>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</si>
  <si>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</si>
  <si>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</si>
  <si>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</si>
  <si>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</si>
  <si>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</si>
  <si>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</si>
  <si>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</si>
  <si>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</si>
  <si>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</si>
  <si>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</si>
  <si>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</si>
  <si>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</si>
  <si>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</si>
  <si>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</si>
  <si>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</si>
  <si>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</si>
  <si>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</si>
  <si>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</si>
  <si>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</si>
  <si>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</si>
  <si>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</si>
  <si>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</si>
  <si>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</si>
  <si>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</si>
  <si>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</si>
  <si>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</si>
  <si>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</si>
  <si>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</si>
  <si>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</si>
  <si>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</si>
  <si>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</si>
  <si>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</si>
  <si>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</si>
  <si>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</si>
  <si>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</si>
  <si>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</si>
  <si>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</si>
  <si>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</si>
  <si>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</si>
  <si>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</si>
  <si>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</si>
  <si>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</si>
  <si>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</si>
  <si>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</si>
  <si>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</si>
  <si>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</si>
  <si>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</si>
  <si>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</si>
  <si>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</si>
  <si>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</si>
  <si>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</si>
  <si>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</si>
  <si>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</si>
  <si>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</si>
  <si>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</si>
  <si>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</si>
  <si>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</si>
  <si>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</si>
  <si>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</si>
  <si>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</si>
  <si>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</si>
  <si>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</si>
  <si>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</si>
  <si>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</si>
  <si>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</si>
  <si>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</si>
  <si>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</si>
  <si>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</si>
  <si>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</si>
  <si>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</si>
  <si>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</si>
  <si>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</si>
  <si>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</si>
  <si>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</si>
  <si>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</si>
  <si>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</si>
  <si>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</si>
  <si>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</si>
  <si>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</si>
  <si>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</si>
  <si>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</si>
  <si>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</si>
  <si>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</si>
  <si>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</si>
  <si>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</si>
  <si>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</si>
  <si>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</si>
  <si>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</si>
  <si>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</si>
  <si>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</si>
  <si>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</si>
  <si>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</si>
  <si>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</si>
  <si>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</si>
  <si>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</si>
  <si>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</si>
  <si>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</si>
  <si>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</si>
  <si>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</si>
  <si>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</si>
  <si>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</si>
  <si>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</si>
  <si>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</si>
  <si>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</si>
  <si>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</si>
  <si>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</si>
  <si>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</si>
  <si>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</si>
  <si>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</si>
  <si>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</si>
  <si>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</si>
  <si>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</si>
  <si>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</si>
  <si>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</si>
  <si>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</si>
  <si>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</si>
  <si>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</si>
  <si>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</si>
  <si>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</si>
  <si>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</si>
  <si>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</si>
  <si>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</si>
  <si>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</si>
  <si>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</si>
  <si>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</si>
  <si>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</si>
  <si>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</si>
  <si>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</si>
  <si>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</si>
  <si>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</si>
  <si>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</si>
  <si>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</si>
  <si>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</si>
  <si>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</si>
  <si>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</si>
  <si>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</si>
  <si>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</si>
  <si>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</si>
  <si>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</si>
  <si>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</si>
  <si>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</si>
  <si>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</si>
  <si>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</si>
  <si>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</si>
  <si>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</si>
  <si>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</si>
  <si>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</si>
  <si>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</si>
  <si>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</si>
  <si>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</si>
  <si>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</si>
  <si>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</si>
  <si>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</si>
  <si>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</si>
  <si>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</si>
  <si>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</si>
  <si>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</si>
  <si>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</si>
  <si>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</si>
  <si>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</si>
  <si>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</si>
  <si>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</si>
  <si>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</si>
  <si>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</si>
  <si>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</si>
  <si>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</si>
  <si>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</si>
  <si>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</si>
  <si>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</si>
  <si>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</si>
  <si>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</si>
  <si>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</si>
  <si>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</si>
  <si>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</si>
  <si>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</si>
  <si>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</si>
  <si>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</si>
  <si>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</si>
  <si>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</si>
  <si>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</si>
  <si>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</si>
  <si>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</si>
  <si>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</si>
  <si>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</si>
  <si>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</si>
  <si>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</si>
  <si>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</si>
  <si>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</si>
  <si>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</si>
  <si>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</si>
  <si>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</si>
  <si>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</si>
  <si>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</si>
  <si>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</si>
  <si>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</si>
  <si>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</si>
  <si>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</si>
  <si>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</si>
  <si>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</si>
  <si>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</si>
  <si>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</si>
  <si>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</si>
  <si>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</si>
  <si>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</si>
  <si>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</si>
  <si>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</si>
  <si>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</si>
  <si>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</si>
  <si>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</si>
  <si>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</si>
  <si>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</si>
  <si>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</si>
  <si>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</si>
  <si>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</si>
  <si>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</si>
  <si>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</si>
  <si>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</si>
  <si>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</si>
  <si>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</si>
  <si>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</si>
  <si>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</si>
  <si>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</si>
  <si>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</si>
  <si>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</si>
  <si>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</si>
  <si>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</si>
  <si>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</si>
  <si>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</si>
  <si>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</si>
  <si>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</si>
  <si>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</si>
  <si>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</si>
  <si>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</si>
  <si>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</si>
  <si>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</si>
  <si>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</si>
  <si>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</si>
  <si>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</si>
  <si>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</si>
  <si>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</si>
  <si>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</si>
  <si>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</si>
  <si>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</si>
  <si>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</si>
  <si>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</si>
  <si>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</si>
  <si>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</si>
  <si>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</si>
  <si>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</si>
  <si>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</si>
  <si>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</si>
  <si>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</si>
  <si>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</si>
  <si>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</si>
  <si>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</si>
  <si>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</si>
  <si>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</si>
  <si>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</si>
  <si>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</si>
  <si>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</si>
  <si>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</si>
  <si>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</si>
  <si>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</si>
  <si>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</si>
  <si>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</si>
  <si>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</si>
  <si>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</si>
  <si>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</si>
  <si>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</si>
  <si>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</si>
  <si>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</si>
  <si>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</si>
  <si>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</si>
  <si>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</si>
  <si>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</si>
  <si>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</si>
  <si>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</si>
  <si>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</si>
  <si>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</si>
  <si>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</si>
  <si>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</si>
  <si>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</si>
  <si>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</si>
  <si>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</si>
  <si>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</si>
  <si>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</si>
  <si>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</si>
  <si>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</si>
  <si>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</si>
  <si>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</si>
  <si>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</si>
  <si>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</si>
  <si>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</si>
  <si>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</si>
  <si>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</si>
  <si>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</si>
  <si>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</si>
  <si>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</si>
  <si>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</si>
  <si>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</si>
  <si>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</si>
  <si>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</si>
  <si>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</si>
  <si>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</si>
  <si>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</si>
  <si>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</si>
  <si>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</si>
  <si>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</si>
  <si>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</si>
  <si>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</si>
  <si>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</si>
  <si>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</si>
  <si>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</si>
  <si>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</si>
  <si>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</si>
  <si>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</si>
  <si>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</si>
  <si>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</si>
  <si>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</si>
  <si>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</si>
  <si>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</si>
  <si>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</si>
  <si>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</si>
  <si>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</si>
  <si>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</si>
  <si>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</si>
  <si>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</si>
  <si>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</si>
  <si>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</si>
  <si>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</si>
  <si>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</si>
  <si>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</si>
  <si>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</si>
  <si>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</si>
  <si>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</si>
  <si>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</si>
  <si>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</si>
  <si>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</si>
  <si>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</si>
  <si>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</si>
  <si>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</si>
  <si>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</si>
  <si>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</si>
  <si>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</si>
  <si>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</si>
  <si>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</si>
  <si>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</si>
  <si>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</si>
  <si>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</si>
  <si>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</si>
  <si>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</si>
  <si>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</si>
  <si>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</si>
  <si>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</si>
  <si>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</si>
  <si>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</si>
  <si>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</si>
  <si>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</si>
  <si>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</si>
  <si>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</si>
  <si>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</si>
  <si>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</si>
  <si>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</si>
  <si>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</si>
  <si>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</si>
  <si>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</si>
  <si>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</si>
  <si>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</si>
  <si>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</si>
  <si>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</si>
  <si>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</si>
  <si>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</si>
  <si>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</si>
  <si>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</si>
  <si>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</si>
  <si>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</si>
  <si>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</si>
  <si>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</si>
  <si>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</si>
  <si>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</si>
  <si>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</si>
  <si>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</si>
  <si>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</si>
  <si>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</si>
  <si>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</si>
  <si>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</si>
  <si>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</si>
  <si>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</si>
  <si>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</si>
  <si>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</si>
  <si>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</si>
  <si>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</si>
  <si>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</si>
  <si>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</si>
  <si>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</si>
  <si>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</si>
  <si>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</si>
  <si>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</si>
  <si>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</si>
  <si>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</si>
  <si>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</si>
  <si>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</si>
  <si>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</si>
  <si>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</si>
  <si>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</si>
  <si>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</si>
  <si>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</si>
  <si>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</si>
  <si>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</si>
  <si>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</si>
  <si>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</si>
  <si>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</si>
  <si>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</si>
  <si>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</si>
  <si>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</si>
  <si>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</si>
  <si>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</si>
  <si>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</si>
  <si>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</si>
  <si>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</si>
  <si>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</si>
  <si>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</si>
  <si>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</si>
  <si>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</si>
  <si>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</si>
  <si>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</si>
  <si>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</si>
  <si>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</si>
  <si>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</si>
  <si>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</si>
  <si>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</si>
  <si>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</si>
  <si>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</si>
  <si>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</si>
  <si>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</si>
  <si>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</si>
  <si>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</si>
  <si>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</si>
  <si>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</si>
  <si>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</si>
  <si>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</si>
  <si>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</si>
  <si>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</si>
  <si>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</si>
  <si>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</si>
  <si>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</si>
  <si>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</si>
  <si>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</si>
  <si>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</si>
  <si>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</si>
  <si>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</si>
  <si>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</si>
  <si>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</si>
  <si>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</si>
  <si>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</si>
  <si>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</si>
  <si>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</si>
  <si>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</si>
  <si>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</si>
  <si>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</si>
  <si>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</si>
  <si>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</si>
  <si>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</si>
  <si>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</si>
  <si>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</si>
  <si>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</si>
  <si>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</si>
  <si>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</si>
  <si>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</si>
  <si>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</si>
  <si>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</si>
  <si>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</si>
  <si>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</si>
  <si>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</si>
  <si>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</si>
  <si>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</si>
  <si>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</si>
  <si>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</si>
  <si>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</si>
  <si>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</si>
  <si>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</si>
  <si>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</si>
  <si>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</si>
  <si>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</si>
  <si>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</si>
  <si>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</si>
  <si>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</si>
  <si>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</si>
  <si>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</si>
  <si>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</si>
  <si>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</si>
  <si>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</si>
  <si>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</si>
  <si>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</si>
  <si>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</si>
  <si>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</si>
  <si>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</si>
  <si>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</si>
  <si>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</si>
  <si>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</si>
  <si>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</si>
  <si>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</si>
  <si>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</si>
  <si>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</si>
  <si>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</si>
  <si>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</si>
  <si>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</si>
  <si>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</si>
  <si>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</si>
  <si>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</si>
  <si>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</si>
  <si>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</si>
  <si>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</si>
  <si>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</si>
  <si>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</si>
  <si>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</si>
  <si>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</si>
  <si>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</si>
  <si>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</si>
  <si>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</si>
  <si>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</si>
  <si>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</si>
  <si>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</si>
  <si>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</si>
  <si>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</si>
  <si>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</si>
  <si>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</si>
  <si>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</si>
  <si>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</si>
  <si>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</si>
  <si>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</si>
  <si>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</si>
  <si>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</si>
  <si>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</si>
  <si>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</si>
  <si>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</si>
  <si>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</si>
  <si>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</si>
  <si>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</si>
  <si>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</si>
  <si>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</si>
  <si>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</si>
  <si>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</si>
  <si>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</si>
  <si>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</si>
  <si>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</si>
  <si>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</si>
  <si>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</si>
  <si>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</si>
  <si>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</si>
  <si>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</si>
  <si>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</si>
  <si>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</si>
  <si>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</si>
  <si>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</si>
  <si>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</si>
  <si>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</si>
  <si>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</si>
  <si>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</si>
  <si>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</si>
  <si>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</si>
  <si>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</si>
  <si>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</si>
  <si>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</si>
  <si>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</si>
  <si>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</si>
  <si>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</si>
  <si>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</si>
  <si>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</si>
  <si>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</si>
  <si>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</si>
  <si>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</si>
  <si>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</si>
  <si>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</si>
  <si>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</si>
  <si>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</si>
  <si>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</si>
  <si>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</si>
  <si>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</si>
  <si>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</si>
  <si>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</si>
  <si>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</si>
  <si>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</si>
  <si>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</si>
  <si>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</si>
  <si>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</si>
  <si>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</si>
  <si>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</si>
  <si>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</si>
  <si>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</si>
  <si>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</si>
  <si>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</si>
  <si>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</si>
  <si>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</si>
  <si>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</si>
  <si>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</si>
  <si>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</si>
  <si>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</si>
  <si>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</si>
  <si>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</si>
  <si>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</si>
  <si>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</si>
  <si>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</si>
  <si>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</si>
  <si>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</si>
  <si>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</si>
  <si>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</si>
  <si>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</si>
  <si>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</si>
  <si>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</si>
  <si>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</si>
  <si>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</si>
  <si>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</si>
  <si>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</si>
  <si>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</si>
  <si>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</si>
  <si>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</si>
  <si>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</si>
  <si>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</si>
  <si>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</si>
  <si>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</si>
  <si>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</si>
  <si>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</si>
  <si>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</si>
  <si>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</si>
  <si>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</si>
  <si>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</si>
  <si>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</si>
  <si>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</si>
  <si>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</si>
  <si>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</si>
  <si>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</si>
  <si>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</si>
  <si>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</si>
  <si>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</si>
  <si>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</si>
  <si>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</si>
  <si>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</si>
  <si>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</si>
  <si>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</si>
  <si>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</si>
  <si>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</si>
  <si>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</si>
  <si>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</si>
  <si>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</si>
  <si>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</si>
  <si>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</si>
  <si>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</si>
  <si>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</si>
  <si>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</si>
  <si>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</si>
  <si>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</si>
  <si>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</si>
  <si>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</si>
  <si>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</si>
  <si>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</si>
  <si>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</si>
  <si>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</si>
  <si>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</si>
  <si>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</si>
  <si>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</si>
  <si>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</si>
  <si>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</si>
  <si>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</si>
  <si>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</si>
  <si>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</si>
  <si>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</si>
  <si>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</si>
  <si>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</si>
  <si>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</si>
  <si>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</si>
  <si>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</si>
  <si>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</si>
  <si>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</si>
  <si>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</si>
  <si>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</si>
  <si>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</si>
  <si>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</si>
  <si>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</si>
  <si>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</si>
  <si>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</si>
  <si>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</si>
  <si>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</si>
  <si>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</si>
  <si>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</si>
  <si>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</si>
  <si>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</si>
  <si>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</si>
  <si>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</si>
  <si>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</si>
  <si>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</si>
  <si>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</si>
  <si>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</si>
  <si>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</si>
  <si>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</si>
  <si>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</si>
  <si>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</si>
  <si>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</si>
  <si>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</si>
  <si>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</si>
  <si>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</si>
  <si>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</si>
  <si>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</si>
  <si>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</si>
  <si>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</si>
  <si>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</si>
  <si>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</si>
  <si>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</si>
  <si>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</si>
  <si>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</si>
  <si>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</si>
  <si>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</si>
  <si>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</si>
  <si>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</si>
  <si>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</si>
  <si>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</si>
  <si>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</si>
  <si>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</si>
  <si>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</si>
  <si>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</si>
  <si>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</si>
  <si>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</si>
  <si>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</si>
  <si>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</si>
  <si>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</si>
  <si>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</si>
  <si>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</si>
  <si>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</si>
  <si>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</si>
  <si>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</si>
  <si>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</si>
  <si>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</si>
  <si>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</si>
  <si>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</si>
  <si>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</si>
  <si>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</si>
  <si>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</si>
  <si>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</si>
  <si>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</si>
  <si>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</si>
  <si>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</si>
  <si>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</si>
  <si>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</si>
  <si>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</si>
  <si>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</si>
  <si>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</si>
  <si>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</si>
  <si>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</si>
  <si>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</si>
  <si>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</si>
  <si>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</si>
  <si>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</si>
  <si>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</si>
  <si>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</si>
  <si>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</si>
  <si>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</si>
  <si>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</si>
  <si>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</si>
  <si>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</si>
  <si>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</si>
  <si>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</si>
  <si>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</si>
  <si>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</si>
  <si>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</si>
  <si>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</si>
  <si>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</si>
  <si>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</si>
  <si>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</si>
  <si>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</si>
  <si>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</si>
  <si>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</si>
  <si>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</si>
  <si>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</si>
  <si>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</si>
  <si>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</si>
  <si>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</si>
  <si>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</si>
  <si>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</si>
  <si>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</si>
  <si>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</si>
  <si>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</si>
  <si>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</si>
  <si>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</si>
  <si>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</si>
  <si>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</si>
  <si>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</si>
  <si>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</si>
  <si>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</si>
  <si>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</si>
  <si>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</si>
  <si>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</si>
  <si>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</si>
  <si>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</si>
  <si>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</si>
  <si>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</si>
  <si>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</si>
  <si>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</si>
  <si>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</si>
  <si>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</si>
  <si>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</si>
  <si>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</si>
  <si>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</si>
  <si>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</si>
  <si>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</si>
  <si>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</si>
  <si>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</si>
  <si>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</si>
  <si>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</si>
  <si>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</si>
  <si>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</si>
  <si>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</si>
  <si>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</si>
  <si>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</si>
  <si>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</si>
  <si>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</si>
  <si>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</si>
  <si>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</si>
  <si>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</si>
  <si>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</si>
  <si>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</si>
  <si>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</si>
  <si>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</si>
  <si>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</si>
  <si>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</si>
  <si>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</si>
  <si>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</si>
  <si>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</si>
  <si>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</si>
  <si>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</si>
  <si>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</si>
  <si>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</si>
  <si>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</si>
  <si>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</si>
  <si>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</si>
  <si>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</si>
  <si>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</si>
  <si>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</si>
  <si>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</si>
  <si>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</si>
  <si>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</si>
  <si>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</si>
  <si>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</si>
  <si>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</si>
  <si>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</si>
  <si>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</si>
  <si>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</si>
  <si>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</si>
  <si>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</si>
  <si>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</si>
  <si>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</si>
  <si>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</si>
  <si>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</si>
  <si>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</si>
  <si>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</si>
  <si>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</si>
  <si>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</si>
  <si>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</si>
  <si>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</si>
  <si>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</si>
  <si>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</si>
  <si>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</si>
  <si>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</si>
  <si>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</si>
  <si>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</si>
  <si>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</si>
  <si>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</si>
  <si>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</si>
  <si>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</si>
  <si>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</si>
  <si>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</si>
  <si>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</si>
  <si>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</si>
  <si>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</si>
  <si>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</si>
  <si>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</si>
  <si>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</si>
  <si>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</si>
  <si>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</si>
  <si>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</si>
  <si>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</si>
  <si>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</si>
  <si>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</si>
  <si>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</si>
  <si>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</si>
  <si>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</si>
  <si>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</si>
  <si>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</si>
  <si>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</si>
  <si>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</si>
  <si>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</si>
  <si>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</si>
  <si>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</si>
  <si>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</si>
  <si>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</si>
  <si>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</si>
  <si>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</si>
  <si>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</si>
  <si>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</si>
  <si>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</si>
  <si>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</si>
  <si>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</si>
  <si>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</si>
  <si>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</si>
  <si>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</si>
  <si>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</si>
  <si>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</si>
  <si>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</si>
  <si>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</si>
  <si>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</si>
  <si>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</si>
  <si>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</si>
  <si>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</si>
  <si>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</si>
  <si>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</si>
  <si>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</si>
  <si>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</si>
  <si>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</si>
  <si>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</si>
  <si>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</si>
  <si>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</si>
  <si>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</si>
  <si>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</si>
  <si>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</si>
  <si>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</si>
  <si>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</si>
  <si>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</si>
  <si>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</si>
  <si>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</si>
  <si>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</si>
  <si>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</si>
  <si>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</si>
  <si>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</si>
  <si>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</si>
  <si>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</si>
  <si>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</si>
  <si>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</si>
  <si>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</si>
  <si>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</si>
  <si>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</si>
  <si>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</si>
  <si>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</si>
  <si>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</si>
  <si>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</si>
  <si>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</si>
  <si>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</si>
  <si>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</si>
  <si>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</si>
  <si>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</si>
  <si>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</si>
  <si>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</si>
  <si>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</si>
  <si>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</si>
  <si>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</si>
  <si>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</si>
  <si>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</si>
  <si>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</si>
  <si>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</si>
  <si>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</si>
  <si>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</si>
  <si>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</si>
  <si>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</si>
  <si>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</si>
  <si>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</si>
  <si>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</si>
  <si>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</si>
  <si>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</si>
  <si>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</si>
  <si>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</si>
  <si>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</si>
  <si>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</si>
  <si>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</si>
  <si>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</si>
  <si>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</si>
  <si>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</si>
  <si>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</si>
  <si>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</si>
  <si>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</si>
  <si>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</si>
  <si>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</si>
  <si>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</si>
  <si>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</si>
  <si>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</si>
  <si>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</si>
  <si>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</si>
  <si>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</si>
  <si>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</si>
  <si>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</si>
  <si>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</si>
  <si>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</si>
  <si>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</si>
  <si>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</si>
  <si>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</si>
  <si>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</si>
  <si>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</si>
  <si>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</si>
  <si>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</si>
  <si>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</si>
  <si>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</si>
  <si>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</si>
  <si>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</si>
  <si>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</si>
  <si>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</si>
  <si>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</si>
  <si>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</si>
  <si>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</si>
  <si>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</si>
  <si>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</si>
  <si>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</si>
  <si>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</si>
  <si>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</si>
  <si>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</si>
  <si>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</si>
  <si>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</si>
  <si>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</si>
  <si>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</si>
  <si>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</si>
  <si>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</si>
  <si>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</si>
  <si>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</si>
  <si>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</si>
  <si>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</si>
  <si>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</si>
  <si>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</si>
  <si>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</si>
  <si>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</si>
  <si>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</si>
  <si>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</si>
  <si>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</si>
  <si>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</si>
  <si>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</si>
  <si>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</si>
  <si>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</si>
  <si>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</si>
  <si>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</si>
  <si>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</si>
  <si>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</si>
  <si>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</si>
  <si>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</si>
  <si>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</si>
  <si>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</si>
  <si>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</si>
  <si>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</si>
  <si>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</si>
  <si>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</si>
  <si>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</si>
  <si>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</si>
  <si>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</si>
  <si>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</si>
  <si>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</si>
  <si>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</si>
  <si>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</si>
  <si>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</si>
  <si>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</si>
  <si>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</si>
  <si>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</si>
  <si>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</si>
  <si>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</si>
  <si>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</si>
  <si>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</si>
  <si>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</si>
  <si>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</si>
  <si>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</si>
  <si>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</si>
  <si>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</si>
  <si>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</si>
  <si>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</si>
  <si>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</si>
  <si>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</si>
  <si>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</si>
  <si>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</si>
  <si>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</si>
  <si>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</si>
  <si>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</si>
  <si>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</si>
  <si>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</si>
  <si>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</si>
  <si>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</si>
  <si>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</si>
  <si>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</si>
  <si>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</si>
  <si>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</si>
  <si>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</si>
  <si>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</si>
  <si>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</si>
  <si>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</si>
  <si>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</si>
  <si>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</si>
  <si>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</si>
  <si>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</si>
  <si>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</si>
  <si>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</si>
  <si>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</si>
  <si>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</si>
  <si>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</si>
  <si>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</si>
  <si>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</si>
  <si>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</si>
  <si>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</si>
  <si>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</si>
  <si>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</si>
  <si>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</si>
  <si>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</si>
  <si>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</si>
  <si>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</si>
  <si>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</si>
  <si>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</si>
  <si>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</si>
  <si>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</si>
  <si>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</si>
  <si>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</si>
  <si>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</si>
  <si>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</si>
  <si>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</si>
  <si>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</si>
  <si>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</si>
  <si>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</si>
  <si>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</si>
  <si>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</si>
  <si>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</si>
  <si>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</si>
  <si>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</si>
  <si>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</si>
  <si>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</si>
  <si>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</si>
  <si>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</si>
  <si>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</si>
  <si>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</si>
  <si>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</si>
  <si>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</si>
  <si>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</si>
  <si>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</si>
  <si>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</si>
  <si>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</si>
  <si>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</si>
  <si>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</si>
  <si>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</si>
  <si>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</si>
  <si>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</si>
  <si>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</si>
  <si>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</si>
  <si>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</si>
  <si>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</si>
  <si>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</si>
  <si>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</si>
  <si>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</si>
  <si>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</si>
  <si>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</si>
  <si>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</si>
  <si>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</si>
  <si>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</si>
  <si>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</si>
  <si>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</si>
  <si>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</si>
  <si>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</si>
  <si>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</si>
  <si>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</si>
  <si>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</si>
  <si>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</si>
  <si>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</si>
  <si>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</si>
  <si>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</si>
  <si>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</si>
  <si>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</si>
  <si>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</si>
  <si>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</si>
  <si>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</si>
  <si>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</si>
  <si>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</si>
  <si>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</si>
  <si>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</si>
  <si>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</si>
  <si>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</si>
  <si>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</si>
  <si>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</si>
  <si>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</si>
  <si>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</si>
  <si>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</si>
  <si>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</si>
  <si>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</si>
  <si>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</si>
  <si>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</si>
  <si>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</si>
  <si>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</si>
  <si>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</si>
  <si>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</si>
  <si>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</si>
  <si>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</si>
  <si>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</si>
  <si>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</si>
  <si>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</si>
  <si>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</si>
  <si>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</si>
  <si>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</si>
  <si>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</si>
  <si>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</si>
  <si>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</si>
  <si>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</si>
  <si>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</si>
  <si>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</si>
  <si>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</si>
  <si>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</si>
  <si>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</si>
  <si>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</si>
  <si>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</si>
  <si>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</si>
  <si>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</si>
  <si>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</si>
  <si>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</si>
  <si>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</si>
  <si>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</si>
  <si>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</si>
  <si>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</si>
  <si>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</si>
  <si>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</si>
  <si>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</si>
  <si>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</si>
  <si>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</si>
  <si>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</si>
  <si>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</si>
  <si>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</si>
  <si>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</si>
  <si>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</si>
  <si>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</si>
  <si>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</si>
  <si>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</si>
  <si>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</si>
  <si>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</si>
  <si>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</si>
  <si>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</si>
  <si>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</si>
  <si>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</si>
  <si>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</si>
  <si>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</si>
  <si>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</si>
  <si>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</si>
  <si>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</si>
  <si>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</si>
  <si>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</si>
  <si>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</si>
  <si>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</si>
  <si>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</si>
  <si>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</si>
  <si>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</si>
  <si>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</si>
  <si>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</si>
  <si>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</si>
  <si>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</si>
  <si>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</si>
  <si>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</si>
  <si>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</si>
  <si>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</si>
  <si>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</si>
  <si>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</si>
  <si>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</si>
  <si>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</si>
  <si>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</si>
  <si>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</si>
  <si>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</si>
  <si>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</si>
  <si>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</si>
  <si>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</si>
  <si>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</si>
  <si>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</si>
  <si>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</si>
  <si>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</si>
  <si>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</si>
  <si>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</si>
  <si>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</si>
  <si>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</si>
  <si>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</si>
  <si>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</si>
  <si>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</si>
  <si>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</si>
  <si>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</si>
  <si>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</si>
  <si>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</si>
  <si>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</si>
  <si>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</si>
  <si>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</si>
  <si>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</si>
  <si>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</si>
  <si>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</si>
  <si>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</si>
  <si>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</si>
  <si>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</si>
  <si>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</si>
  <si>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</si>
  <si>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</si>
  <si>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</si>
  <si>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</si>
  <si>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</si>
  <si>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</si>
  <si>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</si>
  <si>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</si>
  <si>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</si>
  <si>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</si>
  <si>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</si>
  <si>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</si>
  <si>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</si>
  <si>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</si>
  <si>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</si>
  <si>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</si>
  <si>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</si>
  <si>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</si>
  <si>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</si>
  <si>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</si>
  <si>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</si>
  <si>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</si>
  <si>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</si>
  <si>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</si>
  <si>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</si>
  <si>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</si>
  <si>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</si>
  <si>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</si>
  <si>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</si>
  <si>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</si>
  <si>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</si>
  <si>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</si>
  <si>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</si>
  <si>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</si>
  <si>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</si>
  <si>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</si>
  <si>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</si>
  <si>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</si>
  <si>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</si>
  <si>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</si>
  <si>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</si>
  <si>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</si>
  <si>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</si>
  <si>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</si>
  <si>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</si>
  <si>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</si>
  <si>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</si>
  <si>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</si>
  <si>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</si>
  <si>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</si>
  <si>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</si>
  <si>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</si>
  <si>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</si>
  <si>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</si>
  <si>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</si>
  <si>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</si>
  <si>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</si>
  <si>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</si>
  <si>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</si>
  <si>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</si>
  <si>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</si>
  <si>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</si>
  <si>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</si>
  <si>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</si>
  <si>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</si>
  <si>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</si>
  <si>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</si>
  <si>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</si>
  <si>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</si>
  <si>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</si>
  <si>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</si>
  <si>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</si>
  <si>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</si>
  <si>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</si>
  <si>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</si>
  <si>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</si>
  <si>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</si>
  <si>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</si>
  <si>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</si>
  <si>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</si>
  <si>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</si>
  <si>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</si>
  <si>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</si>
  <si>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</si>
  <si>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</si>
  <si>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</si>
  <si>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</si>
  <si>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</si>
  <si>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</si>
  <si>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</si>
  <si>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</si>
  <si>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</si>
  <si>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</si>
  <si>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</si>
  <si>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</si>
  <si>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</si>
  <si>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</si>
  <si>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</si>
  <si>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</si>
  <si>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</si>
  <si>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</si>
  <si>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</si>
  <si>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</si>
  <si>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</si>
  <si>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</si>
  <si>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</si>
  <si>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</si>
  <si>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</si>
  <si>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</si>
  <si>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</si>
  <si>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</si>
  <si>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</si>
  <si>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</si>
  <si>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</si>
  <si>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</si>
  <si>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</si>
  <si>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</si>
  <si>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</si>
  <si>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</si>
  <si>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</si>
  <si>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</si>
  <si>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</si>
  <si>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</si>
  <si>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</si>
  <si>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</si>
  <si>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</si>
  <si>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</si>
  <si>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</si>
  <si>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</si>
  <si>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</si>
  <si>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</si>
  <si>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</si>
  <si>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</si>
  <si>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</si>
  <si>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</si>
  <si>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</si>
  <si>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</si>
  <si>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</si>
  <si>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</si>
  <si>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</si>
  <si>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</si>
  <si>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</si>
  <si>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</si>
  <si>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</si>
  <si>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</si>
  <si>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</si>
  <si>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</si>
  <si>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</si>
  <si>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</si>
  <si>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</si>
  <si>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</si>
  <si>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</si>
  <si>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</si>
  <si>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</si>
  <si>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</si>
  <si>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</si>
  <si>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</si>
  <si>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</si>
  <si>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</si>
  <si>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</si>
  <si>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</si>
  <si>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</si>
  <si>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</si>
  <si>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</si>
  <si>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</si>
  <si>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</si>
  <si>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</si>
  <si>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</si>
  <si>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</si>
  <si>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</si>
  <si>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</si>
  <si>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</si>
  <si>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</si>
  <si>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</si>
  <si>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</si>
  <si>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</si>
  <si>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</si>
  <si>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</si>
  <si>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</si>
  <si>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</si>
  <si>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</si>
  <si>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</si>
  <si>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</si>
  <si>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</si>
  <si>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</si>
  <si>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</si>
  <si>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</si>
  <si>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</si>
  <si>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</si>
  <si>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</si>
  <si>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</si>
  <si>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</si>
  <si>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</si>
  <si>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</si>
  <si>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</si>
  <si>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</si>
  <si>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</si>
  <si>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</si>
  <si>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</si>
  <si>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</si>
  <si>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</si>
  <si>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</si>
  <si>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</si>
  <si>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</si>
  <si>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</si>
  <si>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</si>
  <si>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</si>
  <si>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</si>
  <si>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</si>
  <si>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</si>
  <si>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</si>
  <si>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</si>
  <si>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</si>
  <si>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</si>
  <si>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</si>
  <si>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</si>
  <si>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</si>
  <si>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</si>
  <si>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</si>
  <si>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</si>
  <si>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</si>
  <si>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</si>
  <si>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</si>
  <si>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</si>
  <si>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</si>
  <si>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</si>
  <si>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</si>
  <si>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</si>
  <si>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</si>
  <si>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</si>
  <si>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</si>
  <si>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</si>
  <si>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</si>
  <si>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</si>
  <si>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</si>
  <si>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</si>
  <si>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</si>
  <si>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</si>
  <si>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</si>
  <si>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</si>
  <si>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</si>
  <si>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</si>
  <si>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</si>
  <si>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</si>
  <si>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</si>
  <si>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</si>
  <si>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</si>
  <si>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</si>
  <si>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</si>
  <si>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</si>
  <si>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</si>
  <si>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</si>
  <si>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</si>
  <si>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</si>
  <si>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</si>
  <si>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</si>
  <si>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</si>
  <si>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</si>
  <si>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</si>
  <si>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</si>
  <si>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</si>
  <si>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</si>
  <si>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</si>
  <si>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</si>
  <si>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</si>
  <si>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</si>
  <si>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</si>
  <si>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</si>
  <si>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</si>
  <si>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</si>
  <si>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</si>
  <si>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</si>
  <si>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</si>
  <si>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</si>
  <si>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</si>
  <si>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</si>
  <si>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</si>
  <si>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</si>
  <si>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</si>
  <si>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</si>
  <si>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</si>
  <si>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</si>
  <si>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</si>
  <si>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</si>
  <si>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</si>
  <si>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</si>
  <si>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</si>
  <si>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</si>
  <si>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</si>
  <si>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</si>
  <si>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</si>
  <si>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</si>
  <si>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</si>
  <si>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</si>
  <si>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</si>
  <si>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</si>
  <si>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</si>
  <si>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</si>
  <si>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</si>
  <si>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</si>
  <si>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</si>
  <si>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</si>
  <si>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</si>
  <si>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</si>
  <si>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</si>
  <si>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</si>
  <si>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</si>
  <si>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</si>
  <si>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</si>
  <si>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</si>
  <si>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</si>
  <si>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</si>
  <si>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</si>
  <si>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</si>
  <si>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</si>
  <si>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</si>
  <si>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</si>
  <si>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</si>
  <si>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</si>
  <si>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</si>
  <si>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</si>
  <si>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</si>
  <si>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</si>
  <si>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</si>
  <si>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</si>
  <si>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</si>
  <si>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</si>
  <si>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</si>
  <si>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</si>
  <si>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</si>
  <si>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</si>
  <si>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</si>
  <si>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</si>
  <si>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</si>
  <si>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</si>
  <si>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</si>
  <si>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</si>
  <si>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</si>
  <si>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</si>
  <si>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</si>
  <si>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</si>
  <si>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</si>
  <si>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</si>
  <si>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</si>
  <si>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</si>
  <si>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</si>
  <si>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</si>
  <si>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</si>
  <si>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</si>
  <si>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</si>
  <si>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</si>
  <si>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</si>
  <si>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</si>
  <si>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</si>
  <si>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</si>
  <si>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</si>
  <si>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</si>
  <si>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</si>
  <si>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</si>
  <si>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</si>
  <si>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</si>
  <si>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</si>
  <si>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</si>
  <si>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</si>
  <si>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</si>
  <si>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</si>
  <si>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</si>
  <si>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</si>
  <si>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</si>
  <si>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</si>
  <si>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</si>
  <si>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</si>
  <si>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</si>
  <si>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</si>
  <si>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</si>
  <si>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</si>
  <si>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</si>
  <si>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</si>
  <si>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</si>
  <si>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</si>
  <si>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</si>
  <si>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</si>
  <si>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</si>
  <si>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</si>
  <si>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</si>
  <si>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</si>
  <si>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</si>
  <si>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</si>
  <si>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</si>
  <si>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</si>
  <si>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</si>
  <si>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</si>
  <si>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</si>
  <si>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</si>
  <si>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</si>
  <si>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</si>
  <si>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</si>
  <si>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</si>
  <si>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</si>
  <si>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</si>
  <si>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</si>
  <si>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</si>
  <si>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</si>
  <si>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</si>
  <si>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</si>
  <si>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</si>
  <si>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</si>
  <si>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</si>
  <si>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</si>
  <si>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</si>
  <si>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</si>
  <si>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</si>
  <si>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</si>
  <si>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</si>
  <si>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</si>
  <si>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</si>
  <si>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</si>
  <si>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</si>
  <si>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</si>
  <si>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</si>
  <si>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</si>
  <si>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</si>
  <si>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</si>
  <si>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</si>
  <si>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</si>
  <si>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</si>
  <si>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</si>
  <si>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</si>
  <si>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</si>
  <si>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</si>
  <si>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</si>
  <si>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</si>
  <si>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</si>
  <si>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</si>
  <si>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</si>
  <si>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</si>
  <si>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</si>
  <si>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</si>
  <si>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</si>
  <si>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</si>
  <si>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</si>
  <si>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</si>
  <si>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</si>
  <si>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</si>
  <si>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</si>
  <si>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</si>
  <si>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</si>
  <si>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</si>
  <si>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</si>
  <si>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</si>
  <si>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</si>
  <si>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</si>
  <si>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</si>
  <si>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</si>
  <si>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</si>
  <si>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</si>
  <si>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</si>
  <si>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</si>
  <si>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</si>
  <si>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</si>
  <si>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</si>
  <si>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</si>
  <si>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</si>
  <si>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</si>
  <si>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</si>
  <si>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</si>
  <si>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</si>
  <si>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</si>
  <si>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</si>
  <si>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</si>
  <si>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</si>
  <si>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</si>
  <si>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</si>
  <si>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</si>
  <si>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</si>
  <si>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</si>
  <si>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</si>
  <si>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</si>
  <si>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</si>
  <si>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</si>
  <si>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</si>
  <si>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</si>
  <si>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</si>
  <si>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</si>
  <si>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</si>
  <si>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</si>
  <si>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</si>
  <si>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</si>
  <si>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</si>
  <si>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</si>
  <si>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</si>
  <si>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</si>
  <si>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</si>
  <si>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</si>
  <si>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</si>
  <si>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</si>
  <si>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</si>
  <si>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</si>
  <si>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</si>
  <si>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</si>
  <si>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</si>
  <si>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</si>
  <si>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</si>
  <si>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</si>
  <si>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</si>
  <si>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</si>
  <si>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</si>
  <si>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</si>
  <si>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</si>
  <si>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</si>
  <si>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</si>
  <si>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</si>
  <si>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</si>
  <si>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</si>
  <si>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</si>
  <si>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</si>
  <si>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</si>
  <si>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</si>
  <si>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</si>
  <si>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</si>
  <si>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</si>
  <si>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</si>
  <si>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</si>
  <si>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</si>
  <si>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</si>
  <si>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</si>
  <si>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</si>
  <si>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</si>
  <si>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</si>
  <si>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</si>
  <si>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</si>
  <si>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</si>
  <si>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</si>
  <si>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</si>
  <si>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</si>
  <si>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</si>
  <si>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</si>
  <si>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</si>
  <si>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</si>
  <si>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</si>
  <si>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</si>
  <si>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</si>
  <si>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</si>
  <si>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</si>
  <si>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</si>
  <si>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</si>
  <si>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</si>
  <si>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</si>
  <si>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</si>
  <si>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</si>
  <si>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</si>
  <si>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</si>
  <si>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</si>
  <si>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</si>
  <si>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</si>
  <si>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</si>
  <si>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</si>
  <si>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</si>
  <si>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</si>
  <si>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</si>
  <si>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</si>
  <si>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</si>
  <si>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</si>
  <si>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</si>
  <si>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</si>
  <si>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</si>
  <si>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</si>
  <si>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</si>
  <si>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</si>
  <si>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</si>
  <si>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</si>
  <si>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</si>
  <si>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</si>
  <si>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</si>
  <si>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</si>
  <si>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</si>
  <si>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</si>
  <si>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</si>
  <si>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</si>
  <si>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</si>
  <si>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</si>
  <si>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</si>
  <si>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</si>
  <si>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</si>
  <si>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</si>
  <si>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</si>
  <si>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</si>
  <si>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</si>
  <si>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</si>
  <si>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</si>
  <si>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</si>
  <si>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</si>
  <si>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</si>
  <si>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</si>
  <si>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</si>
  <si>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</si>
  <si>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</si>
  <si>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</si>
  <si>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</si>
  <si>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</si>
  <si>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</si>
  <si>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</si>
  <si>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</si>
  <si>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</si>
  <si>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</si>
  <si>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</si>
  <si>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</si>
  <si>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</si>
  <si>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</si>
  <si>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</si>
  <si>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</si>
  <si>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</si>
  <si>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</si>
  <si>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</si>
  <si>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</si>
  <si>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</si>
  <si>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</si>
  <si>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</si>
  <si>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</si>
  <si>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</si>
  <si>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</si>
  <si>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</si>
  <si>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</si>
  <si>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</si>
  <si>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</si>
  <si>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</si>
  <si>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</si>
  <si>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</si>
  <si>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</si>
  <si>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</si>
  <si>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</si>
  <si>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</si>
  <si>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</si>
  <si>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</si>
  <si>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</si>
  <si>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</si>
  <si>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</si>
  <si>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</si>
  <si>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</si>
  <si>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</si>
  <si>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</si>
  <si>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</si>
  <si>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</si>
  <si>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</si>
  <si>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</si>
  <si>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</si>
  <si>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</si>
  <si>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</si>
  <si>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</si>
  <si>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</si>
  <si>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</si>
  <si>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</si>
  <si>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</si>
  <si>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</si>
  <si>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</si>
  <si>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</si>
  <si>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</si>
  <si>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</si>
  <si>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</si>
  <si>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</si>
  <si>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</si>
  <si>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</si>
  <si>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</si>
  <si>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</si>
  <si>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</si>
  <si>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</si>
  <si>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</si>
  <si>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</si>
  <si>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</si>
  <si>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</si>
  <si>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</si>
  <si>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</si>
  <si>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</si>
  <si>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</si>
  <si>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</si>
  <si>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</si>
  <si>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</si>
  <si>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</si>
  <si>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</si>
  <si>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</si>
  <si>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</si>
  <si>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</si>
  <si>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</si>
  <si>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</si>
  <si>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</si>
  <si>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</si>
  <si>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</si>
  <si>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</si>
  <si>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</si>
  <si>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</si>
  <si>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</si>
  <si>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</si>
  <si>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</si>
  <si>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</si>
  <si>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</si>
  <si>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</si>
  <si>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</si>
  <si>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</si>
  <si>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</si>
  <si>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</si>
  <si>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</si>
  <si>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</si>
  <si>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</si>
  <si>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</si>
  <si>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</si>
  <si>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</si>
  <si>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</si>
  <si>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</si>
  <si>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</si>
  <si>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</si>
  <si>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</si>
  <si>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</si>
  <si>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</si>
  <si>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</si>
  <si>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</si>
  <si>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</si>
  <si>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</si>
  <si>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</si>
  <si>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</si>
  <si>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</si>
  <si>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</si>
  <si>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</si>
  <si>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</si>
  <si>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</si>
  <si>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</si>
  <si>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</si>
  <si>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</si>
  <si>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</si>
  <si>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</si>
  <si>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</si>
  <si>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</si>
  <si>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</si>
  <si>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</si>
  <si>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</si>
  <si>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</si>
  <si>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</si>
  <si>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</si>
  <si>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</si>
  <si>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</si>
  <si>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</si>
  <si>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</si>
  <si>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</si>
  <si>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</si>
  <si>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</si>
  <si>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</si>
  <si>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</si>
  <si>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</si>
  <si>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</si>
  <si>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</si>
  <si>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</si>
  <si>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</si>
  <si>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</si>
  <si>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</si>
  <si>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</si>
  <si>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</si>
  <si>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</si>
  <si>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</si>
  <si>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</si>
  <si>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</si>
  <si>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</si>
  <si>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</si>
  <si>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</si>
  <si>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</si>
  <si>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</si>
  <si>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</si>
  <si>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</si>
  <si>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</si>
  <si>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</si>
  <si>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</si>
  <si>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</si>
  <si>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</si>
  <si>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</si>
  <si>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</si>
  <si>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</si>
  <si>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</si>
  <si>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</si>
  <si>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</si>
  <si>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</si>
  <si>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</si>
  <si>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</si>
  <si>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</si>
  <si>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</si>
  <si>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</si>
  <si>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</si>
  <si>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</si>
  <si>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</si>
  <si>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</si>
  <si>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</si>
  <si>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</si>
  <si>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</si>
  <si>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</si>
  <si>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</si>
  <si>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</si>
  <si>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</si>
  <si>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</si>
  <si>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</si>
  <si>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</si>
  <si>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</si>
  <si>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</si>
  <si>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</si>
  <si>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</si>
  <si>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</si>
  <si>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</si>
  <si>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</si>
  <si>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</si>
  <si>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</si>
  <si>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</si>
  <si>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</si>
  <si>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</si>
  <si>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</si>
  <si>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</si>
  <si>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</si>
  <si>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</si>
  <si>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</si>
  <si>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</si>
  <si>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</si>
  <si>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</si>
  <si>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</si>
  <si>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</si>
  <si>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</si>
  <si>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</si>
  <si>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</si>
  <si>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</si>
  <si>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</si>
  <si>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</si>
  <si>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</si>
  <si>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</si>
  <si>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</si>
  <si>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</si>
  <si>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</si>
  <si>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</si>
  <si>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</si>
  <si>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</si>
  <si>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</si>
  <si>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</si>
  <si>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</si>
  <si>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</si>
  <si>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</si>
  <si>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</si>
  <si>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</si>
  <si>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</si>
  <si>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</si>
  <si>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</si>
  <si>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</si>
  <si>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</si>
  <si>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</si>
  <si>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</si>
  <si>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</si>
  <si>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</si>
  <si>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</si>
  <si>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</si>
  <si>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</si>
  <si>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</si>
  <si>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</si>
  <si>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</si>
  <si>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</si>
  <si>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</si>
  <si>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</si>
  <si>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</si>
  <si>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</si>
  <si>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</si>
  <si>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</si>
  <si>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</si>
  <si>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</si>
  <si>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</si>
  <si>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</si>
  <si>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</si>
  <si>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</si>
  <si>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</si>
  <si>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</si>
  <si>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</si>
  <si>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</si>
  <si>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</si>
  <si>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</si>
  <si>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</si>
  <si>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</si>
  <si>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</si>
  <si>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</si>
  <si>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</si>
  <si>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</si>
  <si>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</si>
  <si>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</si>
  <si>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</si>
  <si>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</si>
  <si>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</si>
  <si>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</si>
  <si>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</si>
  <si>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</si>
  <si>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</si>
  <si>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</si>
  <si>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</si>
  <si>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</si>
  <si>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</si>
  <si>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</si>
  <si>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</si>
  <si>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</si>
  <si>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</si>
  <si>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</si>
  <si>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</si>
  <si>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</si>
  <si>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</si>
  <si>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</si>
  <si>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</si>
  <si>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</si>
  <si>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</si>
  <si>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</si>
  <si>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</si>
  <si>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</si>
  <si>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</si>
  <si>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</si>
  <si>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</si>
  <si>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</si>
  <si>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</si>
  <si>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</si>
  <si>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</si>
  <si>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</si>
  <si>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</si>
  <si>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</si>
  <si>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</si>
  <si>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</si>
  <si>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</si>
  <si>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</si>
  <si>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</si>
  <si>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</si>
  <si>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</si>
  <si>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</si>
  <si>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</si>
  <si>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</si>
  <si>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</si>
  <si>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</si>
  <si>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</si>
  <si>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</si>
  <si>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</si>
  <si>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</si>
  <si>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</si>
  <si>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</si>
  <si>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</si>
  <si>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</si>
  <si>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</si>
  <si>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</si>
  <si>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</si>
  <si>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</si>
  <si>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</si>
  <si>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</si>
  <si>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</si>
  <si>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</si>
  <si>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</si>
  <si>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</si>
  <si>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</si>
  <si>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</si>
  <si>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</si>
  <si>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</si>
  <si>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</si>
  <si>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</si>
  <si>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</si>
  <si>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</si>
  <si>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</si>
  <si>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</si>
  <si>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</si>
  <si>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</si>
  <si>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</si>
  <si>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</si>
  <si>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</si>
  <si>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</si>
  <si>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</si>
  <si>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</si>
  <si>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</si>
  <si>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</si>
  <si>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</si>
  <si>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</si>
  <si>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</si>
  <si>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</si>
  <si>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</si>
  <si>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</si>
  <si>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</si>
  <si>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</si>
  <si>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</si>
  <si>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</si>
  <si>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</si>
  <si>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</si>
  <si>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</si>
  <si>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</si>
  <si>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</si>
  <si>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</si>
  <si>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</si>
  <si>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</si>
  <si>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</si>
  <si>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</si>
  <si>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</si>
  <si>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</si>
  <si>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</si>
  <si>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</si>
  <si>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</si>
  <si>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</si>
  <si>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</si>
  <si>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</si>
  <si>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</si>
  <si>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</si>
  <si>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</si>
  <si>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</si>
  <si>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</si>
  <si>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</si>
  <si>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</si>
  <si>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</si>
  <si>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</si>
  <si>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</si>
  <si>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</si>
  <si>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</si>
  <si>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</si>
  <si>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</si>
  <si>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</si>
  <si>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</si>
  <si>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</si>
  <si>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</si>
  <si>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</si>
  <si>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</si>
  <si>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</si>
  <si>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</si>
  <si>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</si>
  <si>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</si>
  <si>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</si>
  <si>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</si>
  <si>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</si>
  <si>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</si>
  <si>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</si>
  <si>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</si>
  <si>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</si>
  <si>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</si>
  <si>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</si>
  <si>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</si>
  <si>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</si>
  <si>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</si>
  <si>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</si>
  <si>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</si>
  <si>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</si>
  <si>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</si>
  <si>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</si>
  <si>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</si>
  <si>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</si>
  <si>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</si>
  <si>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</si>
  <si>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</si>
  <si>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</si>
  <si>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</si>
  <si>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</si>
  <si>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</si>
  <si>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</si>
  <si>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</si>
  <si>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</si>
  <si>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</si>
  <si>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</si>
  <si>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</si>
  <si>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</si>
  <si>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</si>
  <si>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</si>
  <si>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</si>
  <si>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</si>
  <si>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</si>
  <si>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</si>
  <si>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</si>
  <si>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</si>
  <si>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</si>
  <si>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</si>
  <si>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</si>
  <si>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</si>
  <si>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</si>
  <si>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</si>
  <si>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</si>
  <si>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</si>
  <si>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</si>
  <si>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</si>
  <si>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</si>
  <si>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</si>
  <si>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</si>
  <si>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</si>
  <si>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</si>
  <si>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</si>
  <si>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</si>
  <si>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</si>
  <si>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</si>
  <si>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</si>
  <si>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</si>
  <si>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</si>
  <si>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</si>
  <si>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</si>
  <si>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</si>
  <si>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</si>
  <si>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</si>
  <si>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</si>
  <si>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</si>
  <si>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</si>
  <si>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</si>
  <si>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</si>
  <si>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</si>
  <si>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</si>
  <si>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</si>
  <si>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</si>
  <si>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</si>
  <si>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</si>
  <si>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</si>
  <si>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</si>
  <si>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</si>
  <si>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</si>
  <si>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</si>
  <si>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</si>
  <si>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</si>
  <si>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</si>
  <si>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</si>
  <si>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</si>
  <si>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</si>
  <si>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</si>
  <si>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</si>
  <si>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</si>
  <si>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</si>
  <si>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</si>
  <si>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</si>
  <si>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</si>
  <si>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</si>
  <si>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</si>
  <si>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</si>
  <si>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</si>
  <si>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</si>
  <si>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</si>
  <si>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</si>
  <si>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</si>
  <si>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</si>
  <si>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</si>
  <si>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</si>
  <si>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</si>
  <si>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</si>
  <si>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</si>
  <si>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</si>
  <si>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</si>
  <si>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</si>
  <si>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</si>
  <si>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</si>
  <si>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</si>
  <si>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</si>
  <si>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</si>
  <si>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</si>
  <si>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</si>
  <si>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</si>
  <si>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</si>
  <si>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</si>
  <si>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</si>
  <si>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</si>
  <si>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</si>
  <si>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</si>
  <si>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</si>
  <si>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</si>
  <si>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</si>
  <si>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</si>
  <si>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</si>
  <si>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</si>
  <si>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</si>
  <si>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</si>
  <si>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</si>
  <si>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</si>
  <si>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</si>
  <si>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</si>
  <si>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</si>
  <si>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</si>
  <si>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</si>
  <si>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</si>
  <si>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</si>
  <si>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</si>
  <si>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</si>
  <si>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</si>
  <si>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</si>
  <si>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</si>
  <si>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</si>
  <si>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</si>
  <si>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</si>
  <si>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</si>
  <si>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</si>
  <si>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</si>
  <si>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</si>
  <si>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</si>
  <si>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</si>
  <si>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</si>
  <si>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</si>
  <si>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</si>
  <si>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</si>
  <si>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</si>
  <si>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</si>
  <si>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</si>
  <si>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</si>
  <si>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</si>
  <si>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</si>
  <si>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</si>
  <si>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</si>
  <si>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</si>
  <si>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</si>
  <si>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</si>
  <si>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</si>
  <si>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</si>
  <si>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</si>
  <si>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</si>
  <si>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</si>
  <si>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</si>
  <si>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</si>
  <si>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</si>
  <si>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</si>
  <si>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</si>
  <si>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</si>
  <si>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</si>
  <si>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</si>
  <si>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</si>
  <si>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</si>
  <si>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</si>
  <si>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</si>
  <si>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</si>
  <si>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</si>
  <si>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</si>
  <si>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</si>
  <si>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</si>
  <si>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</si>
  <si>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</si>
  <si>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</si>
  <si>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</si>
  <si>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</si>
  <si>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</si>
  <si>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</si>
  <si>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</si>
  <si>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</si>
  <si>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</si>
  <si>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</si>
  <si>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</si>
  <si>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</si>
  <si>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</si>
  <si>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</si>
  <si>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</si>
  <si>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</si>
  <si>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</si>
  <si>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</si>
  <si>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</si>
  <si>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</si>
  <si>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</si>
  <si>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</si>
  <si>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</si>
  <si>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</si>
  <si>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</si>
  <si>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</si>
  <si>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</si>
  <si>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</si>
  <si>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</si>
  <si>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</si>
  <si>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</si>
  <si>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</si>
  <si>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</si>
  <si>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</si>
  <si>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</si>
  <si>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</si>
  <si>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</si>
  <si>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</si>
  <si>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</si>
  <si>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</si>
  <si>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</si>
  <si>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</si>
  <si>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</si>
  <si>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</si>
  <si>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</si>
  <si>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</si>
  <si>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</si>
  <si>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</si>
  <si>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</si>
  <si>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</si>
  <si>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</si>
  <si>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</si>
  <si>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</si>
  <si>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</si>
  <si>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</si>
  <si>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</si>
  <si>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</si>
  <si>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</si>
  <si>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</si>
  <si>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</si>
  <si>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</si>
  <si>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</si>
  <si>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</si>
  <si>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</si>
  <si>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</si>
  <si>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</si>
  <si>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</si>
  <si>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</si>
  <si>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</si>
  <si>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</si>
  <si>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</si>
  <si>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</si>
  <si>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</si>
  <si>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</si>
  <si>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</si>
  <si>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</si>
  <si>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</si>
  <si>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</si>
  <si>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</si>
  <si>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</si>
  <si>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</si>
  <si>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</si>
  <si>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</si>
  <si>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</si>
  <si>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</si>
  <si>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</si>
  <si>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</si>
  <si>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</si>
  <si>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</si>
  <si>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</si>
  <si>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</si>
  <si>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</si>
  <si>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</si>
  <si>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</si>
  <si>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</si>
  <si>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</si>
  <si>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</si>
  <si>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</si>
  <si>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</si>
  <si>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</si>
  <si>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</si>
  <si>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</si>
  <si>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</si>
  <si>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</si>
  <si>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</si>
  <si>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</si>
  <si>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</si>
  <si>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</si>
  <si>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</si>
  <si>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</si>
  <si>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</si>
  <si>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</si>
  <si>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</si>
  <si>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</si>
  <si>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</si>
  <si>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</si>
  <si>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</si>
  <si>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</si>
  <si>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</si>
  <si>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</si>
  <si>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</si>
  <si>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</si>
  <si>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</si>
  <si>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</si>
  <si>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</si>
  <si>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</si>
  <si>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</si>
  <si>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</si>
  <si>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</si>
  <si>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</si>
  <si>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</si>
  <si>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</si>
  <si>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</si>
  <si>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</si>
  <si>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</si>
  <si>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</si>
  <si>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</si>
  <si>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</si>
  <si>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</si>
  <si>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</si>
  <si>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</si>
  <si>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</si>
  <si>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</si>
  <si>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</si>
  <si>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</si>
  <si>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</si>
  <si>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</si>
  <si>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</si>
  <si>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</si>
  <si>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</si>
  <si>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</si>
  <si>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</si>
  <si>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</si>
  <si>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</si>
  <si>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</si>
  <si>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</si>
  <si>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</si>
  <si>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</si>
  <si>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</si>
  <si>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</si>
  <si>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</si>
  <si>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</si>
  <si>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</si>
  <si>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</si>
  <si>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</si>
  <si>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</si>
  <si>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</si>
  <si>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</si>
  <si>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</si>
  <si>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</si>
  <si>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</si>
  <si>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</si>
  <si>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</si>
  <si>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</si>
  <si>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</si>
  <si>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</si>
  <si>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</si>
  <si>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</si>
  <si>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</si>
  <si>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</si>
  <si>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</si>
  <si>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</si>
  <si>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</si>
  <si>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</si>
  <si>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</si>
  <si>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</si>
  <si>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</si>
  <si>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</si>
  <si>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</si>
  <si>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</si>
  <si>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</si>
  <si>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</si>
  <si>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</si>
  <si>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</si>
  <si>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</si>
  <si>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</si>
  <si>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</si>
  <si>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</si>
  <si>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</si>
  <si>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</si>
  <si>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</si>
  <si>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</si>
  <si>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</si>
  <si>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</si>
  <si>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</si>
  <si>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</si>
  <si>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</si>
  <si>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</si>
  <si>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</si>
  <si>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</si>
  <si>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</si>
  <si>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</si>
  <si>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</si>
  <si>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</si>
  <si>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</si>
  <si>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</si>
  <si>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</si>
  <si>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</si>
  <si>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</si>
  <si>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</si>
  <si>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</si>
  <si>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</si>
  <si>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</si>
  <si>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</si>
  <si>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</si>
  <si>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</si>
  <si>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</si>
  <si>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</si>
  <si>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</si>
  <si>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</si>
  <si>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</si>
  <si>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</si>
  <si>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</si>
  <si>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</si>
  <si>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</si>
  <si>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</si>
  <si>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</si>
  <si>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</si>
  <si>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</si>
  <si>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</si>
  <si>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</si>
  <si>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</si>
  <si>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</si>
  <si>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</si>
  <si>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</si>
  <si>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</si>
  <si>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</si>
  <si>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</si>
  <si>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</si>
  <si>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</si>
  <si>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</si>
  <si>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</si>
  <si>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</si>
  <si>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</si>
  <si>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</si>
  <si>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</si>
  <si>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</si>
  <si>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</si>
  <si>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</si>
  <si>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</si>
  <si>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</si>
  <si>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</si>
  <si>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</si>
  <si>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</si>
  <si>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</si>
  <si>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</si>
  <si>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</si>
  <si>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</si>
  <si>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</si>
  <si>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</si>
  <si>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</si>
  <si>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</si>
  <si>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</si>
  <si>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</si>
  <si>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</si>
  <si>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</si>
  <si>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</si>
  <si>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</si>
  <si>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</si>
  <si>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</si>
  <si>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</si>
  <si>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</si>
  <si>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</si>
  <si>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</si>
  <si>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</si>
  <si>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</si>
  <si>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</si>
  <si>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</si>
  <si>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</si>
  <si>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</si>
  <si>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</si>
  <si>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</si>
  <si>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</si>
  <si>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</si>
  <si>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</si>
  <si>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</si>
  <si>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</si>
  <si>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</si>
  <si>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</si>
  <si>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</si>
  <si>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</si>
  <si>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</si>
  <si>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</si>
  <si>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</si>
  <si>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</si>
  <si>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</si>
  <si>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</si>
  <si>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</si>
  <si>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</si>
  <si>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</si>
  <si>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</si>
  <si>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</si>
  <si>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</si>
  <si>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</si>
  <si>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</si>
  <si>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</si>
  <si>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</si>
  <si>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</si>
  <si>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</si>
  <si>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</si>
  <si>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</si>
  <si>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</si>
  <si>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</si>
  <si>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</si>
  <si>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</si>
  <si>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</si>
  <si>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</si>
  <si>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</si>
  <si>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</si>
  <si>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</si>
  <si>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</si>
  <si>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</si>
  <si>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</si>
  <si>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</si>
  <si>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</si>
  <si>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</si>
  <si>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</si>
  <si>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</si>
  <si>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</si>
  <si>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</si>
  <si>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</si>
  <si>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</si>
  <si>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</si>
  <si>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</si>
  <si>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</si>
  <si>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</si>
  <si>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</si>
  <si>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</si>
  <si>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</si>
  <si>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</si>
  <si>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</si>
  <si>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</si>
  <si>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</si>
  <si>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</si>
  <si>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</si>
  <si>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</si>
  <si>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</si>
  <si>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</si>
  <si>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</si>
  <si>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</si>
  <si>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</si>
  <si>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</si>
  <si>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</si>
  <si>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</si>
  <si>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</si>
  <si>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</si>
  <si>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</si>
  <si>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</si>
  <si>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</si>
  <si>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</si>
  <si>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</si>
  <si>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</si>
  <si>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</si>
  <si>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</si>
  <si>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</si>
  <si>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</si>
  <si>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</si>
  <si>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</si>
  <si>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</si>
  <si>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</si>
  <si>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</si>
  <si>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</si>
  <si>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</si>
  <si>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</si>
  <si>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</si>
  <si>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</si>
  <si>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</si>
  <si>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</si>
  <si>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</si>
  <si>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</si>
  <si>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</si>
  <si>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</si>
  <si>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</si>
  <si>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</si>
  <si>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</si>
  <si>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</si>
  <si>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</si>
  <si>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</si>
  <si>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</si>
  <si>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</si>
  <si>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</si>
  <si>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</si>
  <si>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</si>
  <si>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</si>
  <si>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</si>
  <si>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</si>
  <si>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</si>
  <si>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</si>
  <si>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</si>
  <si>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</si>
  <si>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</si>
  <si>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</si>
  <si>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</si>
  <si>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</si>
  <si>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</si>
  <si>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</si>
  <si>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</si>
  <si>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</si>
  <si>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</si>
  <si>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</si>
  <si>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</si>
  <si>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</si>
  <si>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</si>
  <si>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</si>
  <si>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</si>
  <si>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</si>
  <si>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</si>
  <si>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</si>
  <si>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</si>
  <si>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</si>
  <si>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</si>
  <si>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</si>
  <si>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</si>
  <si>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</si>
  <si>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</si>
  <si>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</si>
  <si>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</si>
  <si>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</si>
  <si>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</si>
  <si>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</si>
  <si>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</si>
  <si>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</si>
  <si>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</si>
  <si>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</si>
  <si>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</si>
  <si>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</si>
  <si>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</si>
  <si>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</si>
  <si>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</si>
  <si>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</si>
  <si>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</si>
  <si>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</si>
  <si>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</si>
  <si>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</si>
  <si>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</si>
  <si>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</si>
  <si>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</si>
  <si>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</si>
  <si>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</si>
  <si>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</si>
  <si>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</si>
  <si>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</si>
  <si>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</si>
  <si>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</si>
  <si>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</si>
  <si>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</si>
  <si>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</si>
  <si>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</si>
  <si>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</si>
  <si>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</si>
  <si>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</si>
  <si>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</si>
  <si>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</si>
  <si>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</si>
  <si>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</si>
  <si>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</si>
  <si>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</si>
  <si>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</si>
  <si>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</si>
  <si>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</si>
  <si>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</si>
  <si>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</si>
  <si>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</si>
  <si>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</si>
  <si>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</si>
  <si>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</si>
  <si>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</si>
  <si>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</si>
  <si>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</si>
  <si>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</si>
  <si>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</si>
  <si>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</si>
  <si>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</si>
  <si>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</si>
  <si>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</si>
  <si>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</si>
  <si>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</si>
  <si>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</si>
  <si>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</si>
  <si>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</si>
  <si>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</si>
  <si>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</si>
  <si>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</si>
  <si>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</si>
  <si>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</si>
  <si>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</si>
  <si>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</si>
  <si>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</si>
  <si>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</si>
  <si>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</si>
  <si>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</si>
  <si>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</si>
  <si>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</si>
  <si>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</si>
  <si>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</si>
  <si>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</si>
  <si>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</si>
  <si>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</si>
  <si>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</si>
  <si>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</si>
  <si>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</si>
  <si>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</si>
  <si>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</si>
  <si>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</si>
  <si>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</si>
  <si>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</si>
  <si>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</si>
  <si>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</si>
  <si>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</si>
  <si>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</si>
  <si>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</si>
  <si>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</si>
  <si>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</si>
  <si>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</si>
  <si>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</si>
  <si>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</si>
  <si>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</si>
  <si>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</si>
  <si>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</si>
  <si>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</si>
  <si>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</si>
  <si>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</si>
  <si>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</si>
  <si>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</si>
  <si>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</si>
  <si>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</si>
  <si>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</si>
  <si>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</si>
  <si>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</si>
  <si>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</si>
  <si>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</si>
  <si>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</si>
  <si>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</si>
  <si>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</si>
  <si>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</si>
  <si>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</si>
  <si>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</si>
  <si>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</si>
  <si>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</si>
  <si>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</si>
  <si>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</si>
  <si>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</si>
  <si>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</si>
  <si>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</si>
  <si>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</si>
  <si>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</si>
  <si>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</si>
  <si>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</si>
  <si>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</si>
  <si>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</si>
  <si>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</si>
  <si>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</si>
  <si>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</si>
  <si>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</si>
  <si>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</si>
  <si>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</si>
  <si>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</si>
  <si>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</si>
  <si>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</si>
  <si>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</si>
  <si>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</si>
  <si>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</si>
  <si>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</si>
  <si>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</si>
  <si>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</si>
  <si>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</si>
  <si>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</si>
  <si>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</si>
  <si>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</si>
  <si>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</si>
  <si>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</si>
  <si>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</si>
  <si>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</si>
  <si>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</si>
  <si>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</si>
  <si>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</si>
  <si>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</si>
  <si>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</si>
  <si>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</si>
  <si>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</si>
  <si>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</si>
  <si>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</si>
  <si>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</si>
  <si>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</si>
  <si>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</si>
  <si>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</si>
  <si>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</si>
  <si>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</si>
  <si>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</si>
  <si>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</si>
  <si>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</si>
  <si>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</si>
  <si>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</si>
  <si>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</si>
  <si>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</si>
  <si>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</si>
  <si>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</si>
  <si>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</si>
  <si>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</si>
  <si>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</si>
  <si>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</si>
  <si>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</si>
  <si>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</si>
  <si>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</si>
  <si>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</si>
  <si>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</si>
  <si>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</si>
  <si>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</si>
  <si>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</si>
  <si>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</si>
  <si>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</si>
  <si>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</si>
  <si>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</si>
  <si>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</si>
  <si>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</si>
  <si>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</si>
  <si>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</si>
  <si>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</si>
  <si>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</si>
  <si>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</si>
  <si>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</si>
  <si>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</si>
  <si>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</si>
  <si>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</si>
  <si>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</si>
  <si>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</si>
  <si>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</si>
  <si>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</si>
  <si>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</si>
  <si>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</si>
  <si>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</si>
  <si>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</si>
  <si>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</si>
  <si>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</si>
  <si>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</si>
  <si>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</si>
  <si>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</si>
  <si>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</si>
  <si>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</si>
  <si>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</si>
  <si>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</si>
  <si>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</si>
  <si>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</si>
  <si>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</si>
  <si>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</si>
  <si>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</si>
  <si>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</si>
  <si>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</si>
  <si>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</si>
  <si>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</si>
  <si>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</si>
  <si>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</si>
  <si>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</si>
  <si>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</si>
  <si>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</si>
  <si>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</si>
  <si>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</si>
  <si>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</si>
  <si>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</si>
  <si>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</si>
  <si>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</si>
  <si>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</si>
  <si>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</si>
  <si>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</si>
  <si>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</si>
  <si>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</si>
  <si>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</si>
  <si>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</si>
  <si>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</si>
  <si>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</si>
  <si>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</si>
  <si>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</si>
  <si>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</si>
  <si>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</si>
  <si>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</si>
  <si>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</si>
  <si>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</si>
  <si>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</si>
  <si>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</si>
  <si>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</si>
  <si>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</si>
  <si>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</si>
  <si>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</si>
  <si>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</si>
  <si>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</si>
  <si>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</si>
  <si>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</si>
  <si>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</si>
  <si>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</si>
  <si>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</si>
  <si>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</si>
  <si>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</si>
  <si>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</si>
  <si>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</si>
  <si>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</si>
  <si>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</si>
  <si>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</si>
  <si>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</si>
  <si>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</si>
  <si>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</si>
  <si>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</si>
  <si>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</si>
  <si>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</si>
  <si>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</si>
  <si>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</si>
  <si>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</si>
  <si>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</si>
  <si>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</si>
  <si>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</si>
  <si>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</si>
  <si>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</si>
  <si>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</si>
  <si>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</si>
  <si>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</si>
  <si>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</si>
  <si>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</si>
  <si>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</si>
  <si>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</si>
  <si>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</si>
  <si>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</si>
  <si>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</si>
  <si>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</si>
  <si>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</si>
  <si>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</si>
  <si>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</si>
  <si>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</si>
  <si>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</si>
  <si>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</si>
  <si>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</si>
  <si>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</si>
  <si>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</si>
  <si>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</si>
  <si>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</si>
  <si>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</si>
  <si>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</si>
  <si>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</si>
  <si>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</si>
  <si>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</si>
  <si>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</si>
  <si>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</si>
  <si>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</si>
  <si>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</si>
  <si>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</si>
  <si>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</si>
  <si>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</si>
  <si>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</si>
  <si>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</si>
  <si>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</si>
  <si>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</si>
  <si>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</si>
  <si>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</si>
  <si>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</si>
  <si>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</si>
  <si>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</si>
  <si>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</si>
  <si>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</si>
  <si>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</si>
  <si>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</si>
  <si>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</si>
  <si>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</si>
  <si>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</si>
  <si>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</si>
  <si>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</si>
  <si>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</si>
  <si>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</si>
  <si>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</si>
  <si>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</si>
  <si>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</si>
  <si>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</si>
  <si>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</si>
  <si>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</si>
  <si>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</si>
  <si>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</si>
  <si>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</si>
  <si>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</si>
  <si>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</si>
  <si>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</si>
  <si>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</si>
  <si>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</si>
  <si>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</si>
  <si>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</si>
  <si>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</si>
  <si>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</si>
  <si>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</si>
  <si>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</si>
  <si>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</si>
  <si>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</si>
  <si>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</si>
  <si>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</si>
  <si>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</si>
  <si>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</si>
  <si>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</si>
  <si>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</si>
  <si>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</si>
  <si>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</si>
  <si>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</si>
  <si>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</si>
  <si>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</si>
  <si>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</si>
  <si>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</si>
  <si>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</si>
  <si>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</si>
  <si>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</si>
  <si>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</si>
  <si>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</si>
  <si>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</si>
  <si>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</si>
  <si>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</si>
  <si>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</si>
  <si>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</si>
  <si>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</si>
  <si>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</si>
  <si>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</si>
  <si>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</si>
  <si>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</si>
  <si>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</si>
  <si>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</si>
  <si>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</si>
  <si>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</si>
  <si>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</si>
  <si>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</si>
  <si>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</si>
  <si>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</si>
  <si>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</si>
  <si>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</si>
  <si>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</si>
  <si>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</si>
  <si>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</si>
  <si>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</si>
  <si>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</si>
  <si>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</si>
  <si>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</si>
  <si>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</si>
  <si>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</si>
  <si>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</si>
  <si>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</si>
  <si>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</si>
  <si>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</si>
  <si>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</si>
  <si>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</si>
  <si>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</si>
  <si>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</si>
  <si>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</si>
  <si>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</si>
  <si>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</si>
  <si>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</si>
  <si>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</si>
  <si>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</si>
  <si>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</si>
  <si>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</si>
  <si>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</si>
  <si>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</si>
  <si>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</si>
  <si>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</si>
  <si>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</si>
  <si>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</si>
  <si>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</si>
  <si>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</si>
  <si>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</si>
  <si>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</si>
  <si>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</si>
  <si>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</si>
  <si>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</si>
  <si>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</si>
  <si>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</si>
  <si>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</si>
  <si>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</si>
  <si>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</si>
  <si>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</si>
  <si>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</si>
  <si>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</si>
  <si>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</si>
  <si>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</si>
  <si>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</si>
  <si>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</si>
  <si>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</si>
  <si>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</si>
  <si>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</si>
  <si>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</si>
  <si>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</si>
  <si>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</si>
  <si>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</si>
  <si>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</si>
  <si>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</si>
  <si>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</si>
  <si>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</si>
  <si>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</si>
  <si>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</si>
  <si>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</si>
  <si>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</si>
  <si>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</si>
  <si>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</si>
  <si>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</si>
  <si>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</si>
  <si>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</si>
  <si>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</si>
  <si>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</si>
  <si>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</si>
  <si>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</si>
  <si>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</si>
  <si>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</si>
  <si>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</si>
  <si>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</si>
  <si>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</si>
  <si>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</si>
  <si>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</si>
  <si>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</si>
  <si>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</si>
  <si>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</si>
  <si>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</si>
  <si>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</si>
  <si>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</si>
  <si>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</si>
  <si>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</si>
  <si>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</si>
  <si>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</si>
  <si>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</si>
  <si>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</si>
  <si>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</si>
  <si>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</si>
  <si>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</si>
  <si>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</si>
  <si>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</si>
  <si>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</si>
  <si>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</si>
  <si>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</si>
  <si>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</si>
  <si>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</si>
  <si>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</si>
  <si>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</si>
  <si>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</si>
  <si>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</si>
  <si>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</si>
  <si>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</si>
  <si>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</si>
  <si>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</si>
  <si>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</si>
  <si>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</si>
  <si>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</si>
  <si>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</si>
  <si>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</si>
  <si>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</si>
  <si>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</si>
  <si>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</si>
  <si>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</si>
  <si>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</si>
  <si>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</si>
  <si>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</si>
  <si>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</si>
  <si>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</si>
  <si>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</si>
  <si>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</si>
  <si>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</si>
  <si>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</si>
  <si>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</si>
  <si>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</si>
  <si>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</si>
  <si>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</si>
  <si>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</si>
  <si>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</si>
  <si>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</si>
  <si>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</si>
  <si>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</si>
  <si>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</si>
  <si>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</si>
  <si>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</si>
  <si>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</si>
  <si>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</si>
  <si>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</si>
  <si>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</si>
  <si>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</si>
  <si>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</si>
  <si>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</si>
  <si>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</si>
  <si>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</si>
  <si>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</si>
  <si>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</si>
  <si>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</si>
  <si>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</si>
  <si>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</si>
  <si>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</si>
  <si>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</si>
  <si>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</si>
  <si>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</si>
  <si>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</si>
  <si>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</si>
  <si>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</si>
  <si>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</si>
  <si>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</si>
  <si>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</si>
  <si>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</si>
  <si>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</si>
  <si>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</si>
  <si>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</si>
  <si>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</si>
  <si>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</si>
  <si>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</si>
  <si>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</si>
  <si>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</si>
  <si>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</si>
  <si>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</si>
  <si>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</si>
  <si>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</si>
  <si>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</si>
  <si>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</si>
  <si>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</si>
  <si>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</si>
  <si>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</si>
  <si>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</si>
  <si>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</si>
  <si>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</si>
  <si>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</si>
  <si>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</si>
  <si>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</si>
  <si>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</si>
  <si>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</si>
  <si>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</si>
  <si>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</si>
  <si>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</si>
  <si>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</si>
  <si>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</si>
  <si>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</si>
  <si>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</si>
  <si>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</si>
  <si>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</si>
  <si>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</si>
  <si>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</si>
  <si>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</si>
  <si>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</si>
  <si>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</si>
  <si>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</si>
  <si>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</si>
  <si>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</si>
  <si>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</si>
  <si>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</si>
  <si>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</si>
  <si>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</si>
  <si>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</si>
  <si>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</si>
  <si>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</si>
  <si>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</si>
  <si>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</si>
  <si>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</si>
  <si>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</si>
  <si>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</si>
  <si>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</si>
  <si>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</si>
  <si>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</si>
  <si>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</si>
  <si>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</si>
  <si>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</si>
  <si>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</si>
  <si>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</si>
  <si>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</si>
  <si>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</si>
  <si>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</si>
  <si>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</si>
  <si>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</si>
  <si>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</si>
  <si>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</si>
  <si>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</si>
  <si>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</si>
  <si>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</si>
  <si>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</si>
  <si>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</si>
  <si>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</si>
  <si>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</si>
  <si>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</si>
  <si>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</si>
  <si>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</si>
  <si>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</si>
  <si>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</si>
  <si>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</si>
  <si>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</si>
  <si>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</si>
  <si>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</si>
  <si>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</si>
  <si>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</si>
  <si>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</si>
  <si>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</si>
  <si>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</si>
  <si>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</si>
  <si>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</si>
  <si>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</si>
  <si>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</si>
  <si>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</si>
  <si>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</si>
  <si>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</si>
  <si>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</si>
  <si>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</si>
  <si>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</si>
  <si>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</si>
  <si>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</si>
  <si>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</si>
  <si>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</si>
  <si>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</si>
  <si>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</si>
  <si>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</si>
  <si>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</si>
  <si>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</si>
  <si>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</si>
  <si>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</si>
  <si>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</si>
  <si>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</si>
  <si>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</si>
  <si>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</si>
  <si>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</si>
  <si>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</si>
  <si>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</si>
  <si>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</si>
  <si>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</si>
  <si>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</si>
  <si>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</si>
  <si>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</si>
  <si>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</si>
  <si>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</si>
  <si>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</si>
  <si>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</si>
  <si>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</si>
  <si>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</si>
  <si>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</si>
  <si>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</si>
  <si>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</si>
  <si>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</si>
  <si>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</si>
  <si>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</si>
  <si>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</si>
  <si>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</si>
  <si>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</si>
  <si>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</si>
  <si>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</si>
  <si>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</si>
  <si>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</si>
  <si>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</si>
  <si>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</si>
  <si>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</si>
  <si>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</si>
  <si>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</si>
  <si>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</si>
  <si>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</si>
  <si>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</si>
  <si>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</si>
  <si>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</si>
  <si>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</si>
  <si>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</si>
  <si>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</si>
  <si>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</si>
  <si>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</si>
  <si>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</si>
  <si>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</si>
  <si>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</si>
  <si>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</si>
  <si>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</si>
  <si>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</si>
  <si>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</si>
  <si>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</si>
  <si>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</si>
  <si>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</si>
  <si>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</si>
  <si>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</si>
  <si>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</si>
  <si>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</si>
  <si>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</si>
  <si>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</si>
  <si>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</si>
  <si>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</si>
  <si>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</si>
  <si>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</si>
  <si>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</si>
  <si>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</si>
  <si>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</si>
  <si>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</si>
  <si>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</si>
  <si>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</si>
  <si>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</si>
  <si>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</si>
  <si>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</si>
  <si>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</si>
  <si>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</si>
  <si>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</si>
  <si>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</si>
  <si>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</si>
  <si>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</si>
  <si>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</si>
  <si>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</si>
  <si>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</si>
  <si>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</si>
  <si>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</si>
  <si>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</si>
  <si>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</si>
  <si>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</si>
  <si>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</si>
  <si>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</si>
  <si>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</si>
  <si>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</si>
  <si>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</si>
  <si>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</si>
  <si>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</si>
  <si>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</si>
  <si>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</si>
  <si>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</si>
  <si>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</si>
  <si>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</si>
  <si>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</si>
  <si>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</si>
  <si>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</si>
  <si>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</si>
  <si>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</si>
  <si>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</si>
  <si>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</si>
  <si>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</si>
  <si>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</si>
  <si>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</si>
  <si>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</si>
  <si>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</si>
  <si>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</si>
  <si>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</si>
  <si>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</si>
  <si>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</si>
  <si>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</si>
  <si>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</si>
  <si>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</si>
  <si>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</si>
  <si>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</si>
  <si>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</si>
  <si>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</si>
  <si>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</si>
  <si>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</si>
  <si>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</si>
  <si>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</si>
  <si>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</si>
  <si>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</si>
  <si>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</si>
  <si>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</si>
  <si>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</si>
  <si>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</si>
  <si>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</si>
  <si>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</si>
  <si>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</si>
  <si>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</si>
  <si>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</si>
  <si>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</si>
  <si>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</si>
  <si>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</si>
  <si>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</si>
  <si>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</si>
  <si>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</si>
  <si>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</si>
  <si>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</si>
  <si>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</si>
  <si>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</si>
  <si>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</si>
  <si>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</si>
  <si>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</si>
  <si>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</si>
  <si>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</si>
  <si>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</si>
  <si>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</si>
  <si>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</si>
  <si>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</si>
  <si>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</si>
  <si>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</si>
  <si>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</si>
  <si>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</si>
  <si>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</si>
  <si>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</si>
  <si>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</si>
  <si>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</si>
  <si>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</si>
  <si>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</si>
  <si>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</si>
  <si>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</si>
  <si>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</si>
  <si>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</si>
  <si>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</si>
  <si>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</si>
  <si>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</si>
  <si>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</si>
  <si>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</si>
  <si>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</si>
  <si>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</si>
  <si>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</si>
  <si>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</si>
  <si>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</si>
  <si>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</si>
  <si>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</si>
  <si>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</si>
  <si>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</si>
  <si>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</si>
  <si>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</si>
  <si>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</si>
  <si>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</si>
  <si>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</si>
  <si>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</si>
  <si>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</si>
  <si>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</si>
  <si>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</si>
  <si>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</si>
  <si>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</si>
  <si>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</si>
  <si>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</si>
  <si>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</si>
  <si>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</si>
  <si>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</si>
  <si>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</si>
  <si>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</si>
  <si>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</si>
  <si>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</si>
  <si>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</si>
  <si>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</si>
  <si>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</si>
  <si>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</si>
  <si>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</si>
  <si>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</si>
  <si>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</si>
  <si>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</si>
  <si>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</si>
  <si>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</si>
  <si>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</si>
  <si>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</si>
  <si>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</si>
  <si>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</si>
  <si>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</si>
  <si>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</si>
  <si>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</si>
  <si>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</si>
  <si>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</si>
  <si>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</si>
  <si>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</si>
  <si>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</si>
  <si>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</si>
  <si>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</si>
  <si>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</si>
  <si>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</si>
  <si>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</si>
  <si>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</si>
  <si>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</si>
  <si>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</si>
  <si>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</si>
  <si>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</si>
  <si>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</si>
  <si>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</si>
  <si>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</si>
  <si>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</si>
  <si>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</si>
  <si>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</si>
  <si>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</si>
  <si>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</si>
  <si>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</si>
  <si>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</si>
  <si>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</si>
  <si>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</si>
  <si>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</si>
  <si>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</si>
  <si>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</si>
  <si>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</si>
  <si>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</si>
  <si>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</si>
  <si>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</si>
  <si>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</si>
  <si>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</si>
  <si>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</si>
  <si>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</si>
  <si>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</si>
  <si>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</si>
  <si>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</si>
  <si>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</si>
  <si>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</si>
  <si>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</si>
  <si>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</si>
  <si>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</si>
  <si>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</si>
  <si>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</si>
  <si>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</si>
  <si>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</si>
  <si>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</si>
  <si>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</si>
  <si>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</si>
  <si>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</si>
  <si>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</si>
  <si>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</si>
  <si>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</si>
  <si>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</si>
  <si>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</si>
  <si>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</si>
  <si>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</si>
  <si>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</si>
  <si>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</si>
  <si>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</si>
  <si>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</si>
  <si>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</si>
  <si>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</si>
  <si>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</si>
  <si>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</si>
  <si>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</si>
  <si>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</si>
  <si>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</si>
  <si>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</si>
  <si>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</si>
  <si>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</si>
  <si>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</si>
  <si>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</si>
  <si>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</si>
  <si>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</si>
  <si>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</si>
  <si>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</si>
  <si>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</si>
  <si>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</si>
  <si>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</si>
  <si>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</si>
  <si>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</si>
  <si>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</si>
  <si>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</si>
  <si>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</si>
  <si>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</si>
  <si>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</si>
  <si>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</si>
  <si>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</si>
  <si>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</si>
  <si>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</si>
  <si>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</si>
  <si>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</si>
  <si>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</si>
  <si>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</si>
  <si>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</si>
  <si>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</si>
  <si>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</si>
  <si>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</si>
  <si>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</si>
  <si>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</si>
  <si>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</si>
  <si>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</si>
  <si>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</si>
  <si>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</si>
  <si>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</si>
  <si>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</si>
  <si>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</si>
  <si>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</si>
  <si>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</si>
  <si>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</si>
  <si>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</si>
  <si>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</si>
  <si>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</si>
  <si>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</si>
  <si>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</si>
  <si>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</si>
  <si>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</si>
  <si>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</si>
  <si>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</si>
  <si>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</si>
  <si>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</si>
  <si>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</si>
  <si>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</si>
  <si>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</si>
  <si>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</si>
  <si>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</si>
  <si>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</si>
  <si>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</si>
  <si>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</si>
  <si>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</si>
  <si>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</si>
  <si>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</si>
  <si>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</si>
  <si>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</si>
  <si>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</si>
  <si>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</si>
  <si>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</si>
  <si>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</si>
  <si>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</si>
  <si>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</si>
  <si>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</si>
  <si>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</si>
  <si>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</si>
  <si>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</si>
  <si>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</si>
  <si>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</si>
  <si>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</si>
  <si>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</si>
  <si>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</si>
  <si>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</si>
  <si>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</si>
  <si>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</si>
  <si>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</si>
  <si>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</si>
  <si>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</si>
  <si>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</si>
  <si>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</si>
  <si>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</si>
  <si>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</si>
  <si>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</si>
  <si>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</si>
  <si>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</si>
  <si>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</si>
  <si>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</si>
  <si>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</si>
  <si>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</si>
  <si>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</si>
  <si>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</si>
  <si>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</si>
  <si>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</si>
  <si>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</si>
  <si>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</si>
  <si>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</si>
  <si>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</si>
  <si>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</si>
  <si>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</si>
  <si>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</si>
  <si>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</si>
  <si>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</si>
  <si>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</si>
  <si>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</si>
  <si>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</si>
  <si>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</si>
  <si>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</si>
  <si>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</si>
  <si>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</si>
  <si>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</si>
  <si>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</si>
  <si>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</si>
  <si>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</si>
  <si>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</si>
  <si>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</si>
  <si>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</si>
  <si>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</si>
  <si>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</si>
  <si>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</si>
  <si>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</si>
  <si>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</si>
  <si>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</si>
  <si>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</si>
  <si>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</si>
  <si>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</si>
  <si>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</si>
  <si>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</si>
  <si>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</si>
  <si>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</si>
  <si>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</si>
  <si>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</si>
  <si>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</si>
  <si>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</si>
  <si>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</si>
  <si>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</si>
  <si>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</si>
  <si>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</si>
  <si>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</si>
  <si>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</si>
  <si>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</si>
  <si>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</si>
  <si>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</si>
  <si>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</si>
  <si>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</si>
  <si>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</si>
  <si>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</si>
  <si>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</si>
  <si>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</si>
  <si>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</si>
  <si>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</si>
  <si>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</si>
  <si>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</si>
  <si>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</si>
  <si>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</si>
  <si>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</si>
  <si>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</si>
  <si>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</si>
  <si>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</si>
  <si>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</si>
  <si>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</si>
  <si>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</si>
  <si>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</si>
  <si>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</si>
  <si>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</si>
  <si>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</si>
  <si>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</si>
  <si>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</si>
  <si>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</si>
  <si>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</si>
  <si>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</si>
  <si>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</si>
  <si>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</si>
  <si>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</si>
  <si>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</si>
  <si>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</si>
  <si>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</si>
  <si>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</si>
  <si>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</si>
  <si>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</si>
  <si>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</si>
  <si>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</si>
  <si>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</si>
  <si>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</si>
  <si>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</si>
  <si>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</si>
  <si>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</si>
  <si>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</si>
  <si>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</si>
  <si>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</si>
  <si>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</si>
  <si>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</si>
  <si>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</si>
  <si>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</si>
  <si>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</si>
  <si>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</si>
  <si>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</si>
  <si>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</si>
  <si>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</si>
  <si>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</si>
  <si>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</si>
  <si>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</si>
  <si>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</si>
  <si>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</si>
  <si>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</si>
  <si>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</si>
  <si>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</si>
  <si>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</si>
  <si>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</si>
  <si>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</si>
  <si>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</si>
  <si>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</si>
  <si>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</si>
  <si>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</si>
  <si>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</si>
  <si>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</si>
  <si>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</si>
  <si>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</si>
  <si>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</si>
  <si>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</si>
  <si>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</si>
  <si>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</si>
  <si>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</si>
  <si>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</si>
  <si>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</si>
  <si>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</si>
  <si>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</si>
  <si>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</si>
  <si>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</si>
  <si>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</si>
  <si>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</si>
  <si>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</si>
  <si>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</si>
  <si>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</si>
  <si>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</si>
  <si>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</si>
  <si>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</si>
  <si>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</si>
  <si>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</si>
  <si>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</si>
  <si>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</si>
  <si>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</si>
  <si>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</si>
  <si>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</si>
  <si>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</si>
  <si>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</si>
  <si>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</si>
  <si>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</si>
  <si>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</si>
  <si>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</si>
  <si>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</si>
  <si>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</si>
  <si>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</si>
  <si>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</si>
  <si>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</si>
  <si>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</si>
  <si>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</si>
  <si>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</si>
  <si>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</si>
  <si>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</si>
  <si>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</si>
  <si>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</si>
  <si>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</si>
  <si>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</si>
  <si>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</si>
  <si>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</si>
  <si>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</si>
  <si>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</si>
  <si>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</si>
  <si>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</si>
  <si>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</si>
  <si>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</si>
  <si>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</si>
  <si>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</si>
  <si>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</si>
  <si>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</si>
  <si>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</si>
  <si>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</si>
  <si>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</si>
  <si>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</si>
  <si>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</si>
  <si>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</si>
  <si>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</si>
  <si>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</si>
  <si>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</si>
  <si>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</si>
  <si>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</si>
  <si>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</si>
  <si>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</si>
  <si>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</si>
  <si>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</si>
  <si>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</si>
  <si>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</si>
  <si>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</si>
  <si>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</si>
  <si>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</si>
  <si>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</si>
  <si>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</si>
  <si>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</si>
  <si>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</si>
  <si>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</si>
  <si>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</si>
  <si>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</si>
  <si>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</si>
  <si>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</si>
  <si>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</si>
  <si>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</si>
  <si>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</si>
  <si>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</si>
  <si>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</si>
  <si>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</si>
  <si>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</si>
  <si>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</si>
  <si>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</si>
  <si>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</si>
  <si>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</si>
  <si>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</si>
  <si>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</si>
  <si>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</si>
  <si>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</si>
  <si>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</si>
  <si>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</si>
  <si>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</si>
  <si>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</si>
  <si>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</si>
  <si>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</si>
  <si>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</si>
  <si>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</si>
  <si>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</si>
  <si>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</si>
  <si>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</si>
  <si>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</si>
  <si>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</si>
  <si>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</si>
  <si>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</si>
  <si>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</si>
  <si>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</si>
  <si>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</si>
  <si>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</si>
  <si>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</si>
  <si>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</si>
  <si>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</si>
  <si>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</si>
  <si>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</si>
  <si>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</si>
  <si>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</si>
  <si>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</si>
  <si>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</si>
  <si>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</si>
  <si>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</si>
  <si>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</si>
  <si>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</si>
  <si>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</si>
  <si>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</si>
  <si>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</si>
  <si>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</si>
  <si>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</si>
  <si>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</si>
  <si>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</si>
  <si>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</si>
  <si>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</si>
  <si>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</si>
  <si>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</si>
  <si>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</si>
  <si>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</si>
  <si>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</si>
  <si>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</si>
  <si>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</si>
  <si>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</si>
  <si>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</si>
  <si>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</si>
  <si>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</si>
  <si>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</si>
  <si>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</si>
  <si>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</si>
  <si>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</si>
  <si>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</si>
  <si>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</si>
  <si>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</si>
  <si>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</si>
  <si>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</si>
  <si>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</si>
  <si>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</si>
  <si>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</si>
  <si>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</si>
  <si>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</si>
  <si>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</si>
  <si>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</si>
  <si>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</si>
  <si>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</si>
  <si>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</si>
  <si>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</si>
  <si>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</si>
  <si>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</si>
  <si>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</si>
  <si>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</si>
  <si>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</si>
  <si>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</si>
  <si>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</si>
  <si>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</si>
  <si>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</si>
  <si>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</si>
  <si>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</si>
  <si>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</si>
  <si>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</si>
  <si>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</si>
  <si>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</si>
  <si>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</si>
  <si>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</si>
  <si>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</si>
  <si>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</si>
  <si>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</si>
  <si>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</si>
  <si>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</si>
  <si>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</si>
  <si>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</si>
  <si>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</si>
  <si>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</si>
  <si>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</si>
  <si>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</si>
  <si>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</si>
  <si>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</si>
  <si>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</si>
  <si>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</si>
  <si>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</si>
  <si>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</si>
  <si>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</si>
  <si>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</si>
  <si>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</si>
  <si>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</si>
  <si>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</si>
  <si>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</si>
  <si>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</si>
  <si>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</si>
  <si>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</si>
  <si>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</si>
  <si>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</si>
  <si>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</si>
  <si>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</si>
  <si>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</si>
  <si>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</si>
  <si>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</si>
  <si>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</si>
  <si>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</si>
  <si>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</si>
  <si>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</si>
  <si>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</si>
  <si>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</si>
  <si>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</si>
  <si>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</si>
  <si>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</si>
  <si>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</si>
  <si>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</si>
  <si>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</si>
  <si>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</si>
  <si>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</si>
  <si>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</si>
  <si>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</si>
  <si>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</si>
  <si>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</si>
  <si>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</si>
  <si>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</si>
  <si>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</si>
  <si>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</si>
  <si>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</si>
  <si>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</si>
  <si>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</si>
  <si>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</si>
  <si>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</si>
  <si>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</si>
  <si>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</si>
  <si>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</si>
  <si>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</si>
  <si>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</si>
  <si>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</si>
  <si>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</si>
  <si>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</si>
  <si>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</si>
  <si>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</si>
  <si>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</si>
  <si>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</si>
  <si>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</si>
  <si>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</si>
  <si>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</si>
  <si>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</si>
  <si>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</si>
  <si>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</si>
  <si>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</si>
  <si>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</si>
  <si>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</si>
  <si>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</si>
  <si>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</si>
  <si>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</si>
  <si>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</si>
  <si>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</si>
  <si>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</si>
  <si>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</si>
  <si>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</si>
  <si>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</si>
  <si>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</si>
  <si>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</si>
  <si>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</si>
  <si>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</si>
  <si>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</si>
  <si>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</si>
  <si>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</si>
  <si>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</si>
  <si>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</si>
  <si>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</si>
  <si>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</si>
  <si>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</si>
  <si>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</si>
  <si>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</si>
  <si>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</si>
  <si>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</si>
  <si>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</si>
  <si>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</si>
  <si>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</si>
  <si>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</si>
  <si>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</si>
  <si>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</si>
  <si>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</si>
  <si>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</si>
  <si>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</si>
  <si>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</si>
  <si>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</si>
  <si>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</si>
  <si>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</si>
  <si>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</si>
  <si>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</si>
  <si>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</si>
  <si>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</si>
  <si>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</si>
  <si>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</si>
  <si>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</si>
  <si>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</si>
  <si>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</si>
  <si>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</si>
  <si>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</si>
  <si>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</si>
  <si>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</si>
  <si>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</si>
  <si>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</si>
  <si>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</si>
  <si>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</si>
  <si>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</si>
  <si>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</si>
  <si>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</si>
  <si>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</si>
  <si>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</si>
  <si>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</si>
  <si>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</si>
  <si>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</si>
  <si>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</si>
  <si>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</si>
  <si>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</si>
  <si>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</si>
  <si>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</si>
  <si>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</si>
  <si>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</si>
  <si>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</si>
  <si>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</si>
  <si>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</si>
  <si>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</si>
  <si>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</si>
  <si>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</si>
  <si>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</si>
  <si>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</si>
  <si>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</si>
  <si>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</si>
  <si>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</si>
  <si>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</si>
  <si>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</si>
  <si>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</si>
  <si>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</si>
  <si>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</si>
  <si>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</si>
  <si>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</si>
  <si>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</si>
  <si>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</si>
  <si>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</si>
  <si>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</si>
  <si>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</si>
  <si>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</si>
  <si>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</si>
  <si>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</si>
  <si>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</si>
  <si>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</si>
  <si>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</si>
  <si>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</si>
  <si>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</si>
  <si>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</si>
  <si>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</si>
  <si>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</si>
  <si>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</si>
  <si>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</si>
  <si>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</si>
  <si>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</si>
  <si>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</si>
  <si>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</si>
  <si>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</si>
  <si>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</si>
  <si>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</si>
  <si>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</si>
  <si>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</si>
  <si>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</si>
  <si>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</si>
  <si>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</si>
  <si>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</si>
  <si>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</si>
  <si>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</si>
  <si>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</si>
  <si>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</si>
  <si>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</si>
  <si>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</si>
  <si>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</si>
  <si>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</si>
  <si>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</si>
  <si>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</si>
  <si>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</si>
  <si>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</si>
  <si>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</si>
  <si>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</si>
  <si>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</si>
  <si>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</si>
  <si>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</si>
  <si>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</si>
  <si>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</si>
  <si>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</si>
  <si>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</si>
  <si>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</si>
  <si>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</si>
  <si>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</si>
  <si>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</si>
  <si>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</si>
  <si>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</si>
  <si>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</si>
  <si>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</si>
  <si>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</si>
  <si>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</si>
  <si>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</si>
  <si>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</si>
  <si>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</si>
  <si>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</si>
  <si>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</si>
  <si>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</si>
  <si>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</si>
  <si>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</si>
  <si>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</si>
  <si>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</si>
  <si>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</si>
  <si>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</si>
  <si>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</si>
  <si>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</si>
  <si>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</si>
  <si>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</si>
  <si>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</si>
  <si>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</si>
  <si>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</si>
  <si>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</si>
  <si>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</si>
  <si>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</si>
  <si>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</si>
  <si>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</si>
  <si>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</si>
  <si>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</si>
  <si>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</si>
  <si>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</si>
  <si>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</si>
  <si>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</si>
  <si>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</si>
  <si>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</si>
  <si>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</si>
  <si>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</si>
  <si>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</si>
  <si>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</si>
  <si>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</si>
  <si>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</si>
  <si>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</si>
  <si>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</si>
  <si>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</si>
  <si>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</si>
  <si>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</si>
  <si>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</si>
  <si>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</si>
  <si>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</si>
  <si>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</si>
  <si>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</si>
  <si>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</si>
  <si>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</si>
  <si>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</si>
  <si>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</si>
  <si>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</si>
  <si>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</si>
  <si>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</si>
  <si>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</si>
  <si>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</si>
  <si>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</si>
  <si>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</si>
  <si>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</si>
  <si>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</si>
  <si>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</si>
  <si>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</si>
  <si>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</si>
  <si>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</si>
  <si>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</si>
  <si>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</si>
  <si>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</si>
  <si>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</si>
  <si>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</si>
  <si>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</si>
  <si>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</si>
  <si>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</si>
  <si>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</si>
  <si>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</si>
  <si>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</si>
  <si>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</si>
  <si>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</si>
  <si>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</si>
  <si>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</si>
  <si>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</si>
  <si>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</si>
  <si>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</si>
  <si>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</si>
  <si>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</si>
  <si>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</si>
  <si>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</si>
  <si>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</si>
  <si>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</si>
  <si>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</si>
  <si>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</si>
  <si>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</si>
  <si>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</si>
  <si>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</si>
  <si>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</si>
  <si>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</si>
  <si>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</si>
  <si>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</si>
  <si>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</si>
  <si>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</si>
  <si>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</si>
  <si>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</si>
  <si>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</si>
  <si>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</si>
  <si>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</si>
  <si>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</si>
  <si>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</si>
  <si>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</si>
  <si>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</si>
  <si>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</si>
  <si>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</si>
  <si>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</si>
  <si>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</si>
  <si>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</si>
  <si>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</si>
  <si>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</si>
  <si>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</si>
  <si>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</si>
  <si>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</si>
  <si>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</si>
  <si>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</si>
  <si>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</si>
  <si>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</si>
  <si>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</si>
  <si>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</si>
  <si>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</si>
  <si>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</si>
  <si>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</si>
  <si>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</si>
  <si>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</si>
  <si>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</si>
  <si>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</si>
  <si>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</si>
  <si>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</si>
  <si>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</si>
  <si>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</si>
  <si>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</si>
  <si>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</si>
  <si>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</si>
  <si>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</si>
  <si>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</si>
  <si>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</si>
  <si>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</si>
  <si>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</si>
  <si>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</si>
  <si>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</si>
  <si>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</si>
  <si>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</si>
  <si>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</si>
  <si>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</si>
  <si>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</si>
  <si>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</si>
  <si>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</si>
  <si>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</si>
  <si>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</si>
  <si>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</si>
  <si>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</si>
  <si>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</si>
  <si>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</si>
  <si>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</si>
  <si>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</si>
  <si>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</si>
  <si>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</si>
  <si>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</si>
  <si>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</si>
  <si>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</si>
  <si>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</si>
  <si>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</si>
  <si>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</si>
  <si>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</si>
  <si>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</si>
  <si>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</si>
  <si>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</si>
  <si>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</si>
  <si>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</si>
  <si>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</si>
  <si>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</si>
  <si>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</si>
  <si>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</si>
  <si>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</si>
  <si>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</si>
  <si>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</si>
  <si>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</si>
  <si>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</si>
  <si>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</si>
  <si>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</si>
  <si>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</si>
  <si>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</si>
  <si>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</si>
  <si>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</si>
  <si>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</si>
  <si>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</si>
  <si>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</si>
  <si>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</si>
  <si>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</si>
  <si>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</si>
  <si>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</si>
  <si>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</si>
  <si>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</si>
  <si>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</si>
  <si>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</si>
  <si>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</si>
  <si>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</si>
  <si>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</si>
  <si>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</si>
  <si>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</si>
  <si>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</si>
  <si>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</si>
  <si>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</si>
  <si>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</si>
  <si>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</si>
  <si>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</si>
  <si>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</si>
  <si>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</si>
  <si>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</si>
  <si>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</si>
  <si>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</si>
  <si>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</si>
  <si>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</si>
  <si>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</si>
  <si>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</si>
  <si>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</si>
  <si>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</si>
  <si>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</si>
  <si>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</si>
  <si>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</si>
  <si>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</si>
  <si>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</si>
  <si>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</si>
  <si>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</si>
  <si>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</si>
  <si>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</si>
  <si>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</si>
  <si>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</si>
  <si>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</si>
  <si>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</si>
  <si>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</si>
  <si>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</si>
  <si>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</si>
  <si>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</si>
  <si>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</si>
  <si>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</si>
  <si>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</si>
  <si>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</si>
  <si>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</si>
  <si>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</si>
  <si>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</si>
  <si>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</si>
  <si>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</si>
  <si>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</si>
  <si>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</si>
  <si>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</si>
  <si>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</si>
  <si>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</si>
  <si>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</si>
  <si>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</si>
  <si>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</si>
  <si>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</si>
  <si>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</si>
  <si>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</si>
  <si>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</si>
  <si>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</si>
  <si>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</si>
  <si>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</si>
  <si>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</si>
  <si>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</si>
  <si>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</si>
  <si>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</si>
  <si>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</si>
  <si>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</si>
  <si>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</si>
  <si>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</si>
  <si>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</si>
  <si>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</si>
  <si>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</si>
  <si>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</si>
  <si>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</si>
  <si>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</si>
  <si>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</si>
  <si>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</si>
  <si>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</si>
  <si>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</si>
  <si>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</si>
  <si>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</si>
  <si>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</si>
  <si>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</si>
  <si>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</si>
  <si>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</si>
  <si>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</si>
  <si>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</si>
  <si>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</si>
  <si>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</si>
  <si>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</si>
  <si>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</si>
  <si>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</si>
  <si>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</si>
  <si>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</si>
  <si>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</si>
  <si>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</si>
  <si>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</si>
  <si>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</si>
  <si>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</si>
  <si>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</si>
  <si>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</si>
  <si>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</si>
  <si>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</si>
  <si>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</si>
  <si>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</si>
  <si>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</si>
  <si>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</si>
  <si>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</si>
  <si>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</si>
  <si>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</si>
  <si>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</si>
  <si>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</si>
  <si>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</si>
  <si>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</si>
  <si>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</si>
  <si>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</si>
  <si>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</si>
  <si>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</si>
  <si>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</si>
  <si>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</si>
  <si>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</si>
  <si>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</si>
  <si>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</si>
  <si>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</si>
  <si>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</si>
  <si>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</si>
  <si>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</si>
  <si>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</si>
  <si>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</si>
  <si>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</si>
  <si>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</si>
  <si>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</si>
  <si>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</si>
  <si>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</si>
  <si>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</si>
  <si>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</si>
  <si>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</si>
  <si>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</si>
  <si>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</si>
  <si>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</si>
  <si>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</si>
  <si>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</si>
  <si>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</si>
  <si>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</si>
  <si>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</si>
  <si>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</si>
  <si>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</si>
  <si>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</si>
  <si>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</si>
  <si>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</si>
  <si>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</si>
  <si>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</si>
  <si>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</si>
  <si>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</si>
  <si>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</si>
  <si>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</si>
  <si>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</si>
  <si>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</si>
  <si>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</si>
  <si>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</si>
  <si>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</si>
  <si>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</si>
  <si>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</si>
  <si>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</si>
  <si>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</si>
  <si>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</si>
  <si>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</si>
  <si>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</si>
  <si>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</si>
  <si>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</si>
  <si>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</si>
  <si>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</si>
  <si>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</si>
  <si>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</si>
  <si>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</si>
  <si>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</si>
  <si>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</si>
  <si>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</si>
  <si>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</si>
  <si>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</si>
  <si>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</si>
  <si>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</si>
  <si>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</si>
  <si>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</si>
  <si>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</si>
  <si>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</si>
  <si>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</si>
  <si>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</si>
  <si>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</si>
  <si>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</si>
  <si>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</si>
  <si>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</si>
  <si>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</si>
  <si>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</si>
  <si>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</si>
  <si>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</si>
  <si>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</si>
  <si>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</si>
  <si>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</si>
  <si>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</si>
  <si>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</si>
  <si>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</si>
  <si>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</si>
  <si>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</si>
  <si>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</si>
  <si>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</si>
  <si>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</si>
  <si>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</si>
  <si>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</si>
  <si>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</si>
  <si>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</si>
  <si>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</si>
  <si>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</si>
  <si>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</si>
  <si>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</si>
  <si>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</si>
  <si>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</si>
  <si>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</si>
  <si>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</si>
  <si>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</si>
  <si>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</si>
  <si>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</si>
  <si>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</si>
  <si>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</si>
  <si>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</si>
  <si>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</si>
  <si>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</si>
  <si>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</si>
  <si>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</si>
  <si>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</si>
  <si>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</si>
  <si>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</si>
  <si>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</si>
  <si>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</si>
  <si>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</si>
  <si>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</si>
  <si>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</si>
  <si>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</si>
  <si>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</si>
  <si>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</si>
  <si>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</si>
  <si>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</si>
  <si>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</si>
  <si>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</si>
  <si>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</si>
  <si>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</si>
  <si>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</si>
  <si>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</si>
  <si>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</si>
  <si>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</si>
  <si>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</si>
  <si>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</si>
  <si>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</si>
  <si>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</si>
  <si>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</si>
  <si>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</si>
  <si>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</si>
  <si>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</si>
  <si>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</si>
  <si>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</si>
  <si>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</si>
  <si>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</si>
  <si>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</si>
  <si>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</si>
  <si>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</si>
  <si>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</si>
  <si>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</si>
  <si>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</si>
  <si>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</si>
  <si>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</si>
  <si>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</si>
  <si>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</si>
  <si>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</si>
  <si>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</si>
  <si>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</si>
  <si>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</si>
  <si>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</si>
  <si>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</si>
  <si>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</si>
  <si>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</si>
  <si>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</si>
  <si>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</si>
  <si>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</si>
  <si>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</si>
  <si>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</si>
  <si>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</si>
  <si>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</si>
  <si>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</si>
  <si>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</si>
  <si>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</si>
  <si>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</si>
  <si>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</si>
  <si>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</si>
  <si>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</si>
  <si>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</si>
  <si>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</si>
  <si>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</si>
  <si>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</si>
  <si>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</si>
  <si>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</si>
  <si>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</si>
  <si>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</si>
  <si>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</si>
  <si>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</si>
  <si>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</si>
  <si>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</si>
  <si>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</si>
  <si>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</si>
  <si>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</si>
  <si>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</si>
  <si>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</si>
  <si>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</si>
  <si>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</si>
  <si>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</si>
  <si>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</si>
  <si>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</si>
  <si>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</si>
  <si>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</si>
  <si>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</si>
  <si>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</si>
  <si>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</si>
  <si>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</si>
  <si>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</si>
  <si>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</si>
  <si>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</si>
  <si>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</si>
  <si>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</si>
  <si>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</si>
  <si>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</si>
  <si>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</si>
  <si>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</si>
  <si>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</si>
  <si>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</si>
  <si>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</si>
  <si>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</si>
  <si>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</si>
  <si>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</si>
  <si>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</si>
  <si>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</si>
  <si>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</si>
  <si>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</si>
  <si>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</si>
  <si>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</si>
  <si>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</si>
  <si>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</si>
  <si>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</si>
  <si>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</si>
  <si>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</si>
  <si>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</si>
  <si>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</si>
  <si>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</si>
  <si>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</si>
  <si>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</si>
  <si>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</si>
  <si>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</si>
  <si>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</si>
  <si>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</si>
  <si>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</si>
  <si>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</si>
  <si>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</si>
  <si>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</si>
  <si>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</si>
  <si>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</si>
  <si>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</si>
  <si>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</si>
  <si>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</si>
  <si>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</si>
  <si>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</si>
  <si>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</si>
  <si>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</si>
  <si>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</si>
  <si>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</si>
  <si>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</si>
  <si>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</si>
  <si>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</si>
  <si>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</si>
  <si>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</si>
  <si>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</si>
  <si>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</si>
  <si>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</si>
  <si>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</si>
  <si>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</si>
  <si>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</si>
  <si>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</si>
  <si>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</si>
  <si>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</si>
  <si>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</si>
  <si>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</si>
  <si>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</si>
  <si>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</si>
  <si>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</si>
  <si>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</si>
  <si>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</si>
  <si>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</si>
  <si>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</si>
  <si>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</si>
  <si>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</si>
  <si>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</si>
  <si>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</si>
  <si>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</si>
  <si>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</si>
  <si>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</si>
  <si>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</si>
  <si>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</si>
  <si>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</si>
  <si>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</si>
  <si>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</si>
  <si>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</si>
  <si>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</si>
  <si>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</si>
  <si>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</si>
  <si>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</si>
  <si>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</si>
  <si>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</si>
  <si>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</si>
  <si>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</si>
  <si>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</si>
  <si>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</si>
  <si>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</si>
  <si>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</si>
  <si>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</si>
  <si>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</si>
  <si>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</si>
  <si>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</si>
  <si>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</si>
  <si>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</si>
  <si>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</si>
  <si>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</si>
  <si>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</si>
  <si>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</si>
  <si>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</si>
  <si>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</si>
  <si>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</si>
  <si>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</si>
  <si>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</si>
  <si>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</si>
  <si>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</si>
  <si>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</si>
  <si>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</si>
  <si>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</si>
  <si>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</si>
  <si>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</si>
  <si>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</si>
  <si>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</si>
  <si>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</si>
  <si>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</si>
  <si>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</si>
  <si>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</si>
  <si>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</si>
  <si>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</si>
  <si>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</si>
  <si>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</si>
  <si>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</si>
  <si>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</si>
  <si>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</si>
  <si>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</si>
  <si>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</si>
  <si>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</si>
  <si>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</si>
  <si>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</si>
  <si>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</si>
  <si>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</si>
  <si>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</si>
  <si>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</si>
  <si>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</si>
  <si>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</si>
  <si>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</si>
  <si>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</si>
  <si>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</si>
  <si>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</si>
  <si>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</si>
  <si>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</si>
  <si>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</si>
  <si>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</si>
  <si>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</si>
  <si>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</si>
  <si>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</si>
  <si>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</si>
  <si>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</si>
  <si>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</si>
  <si>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</si>
  <si>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</si>
  <si>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</si>
  <si>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</si>
  <si>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</si>
  <si>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</si>
  <si>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</si>
  <si>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</si>
  <si>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</si>
  <si>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</si>
  <si>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</si>
  <si>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</si>
  <si>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</si>
  <si>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</si>
  <si>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</si>
  <si>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</si>
  <si>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</si>
  <si>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</si>
  <si>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</si>
  <si>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</si>
  <si>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</si>
  <si>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</si>
  <si>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</si>
  <si>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</si>
  <si>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</si>
  <si>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</si>
  <si>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</si>
  <si>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</si>
  <si>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</si>
  <si>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</si>
  <si>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</si>
  <si>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</si>
  <si>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</si>
  <si>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</si>
  <si>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</si>
  <si>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</si>
  <si>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</si>
  <si>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</si>
  <si>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</si>
  <si>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</si>
  <si>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</si>
  <si>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</si>
  <si>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</si>
  <si>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</si>
  <si>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</si>
  <si>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</si>
  <si>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</si>
  <si>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</si>
  <si>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</si>
  <si>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</si>
  <si>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</si>
  <si>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</si>
  <si>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</si>
  <si>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</si>
  <si>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</si>
  <si>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</si>
  <si>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</si>
  <si>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</si>
  <si>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</si>
  <si>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</si>
  <si>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</si>
  <si>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</si>
  <si>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</si>
  <si>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</si>
  <si>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</si>
  <si>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</si>
  <si>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</si>
  <si>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</si>
  <si>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</si>
  <si>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</si>
  <si>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</si>
  <si>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</si>
  <si>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</si>
  <si>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</si>
  <si>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</si>
  <si>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</si>
  <si>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</si>
  <si>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</si>
  <si>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</si>
  <si>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</si>
  <si>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</si>
  <si>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</si>
  <si>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</si>
  <si>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</si>
  <si>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</si>
  <si>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</si>
  <si>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</si>
  <si>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</si>
  <si>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</si>
  <si>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</si>
  <si>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</si>
  <si>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</si>
  <si>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</si>
  <si>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</si>
  <si>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</si>
  <si>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</si>
  <si>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</si>
  <si>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</si>
  <si>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</si>
  <si>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</si>
  <si>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</si>
  <si>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</si>
  <si>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</si>
  <si>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</si>
  <si>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</si>
  <si>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</si>
  <si>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</si>
  <si>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</si>
  <si>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</si>
  <si>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</si>
  <si>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</si>
  <si>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</si>
  <si>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</si>
  <si>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</si>
  <si>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</si>
  <si>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</si>
  <si>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</si>
  <si>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</si>
  <si>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</si>
  <si>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</si>
  <si>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</si>
  <si>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</si>
  <si>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</si>
  <si>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</si>
  <si>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</si>
  <si>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</si>
  <si>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</si>
  <si>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</si>
  <si>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</si>
  <si>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</si>
  <si>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</si>
  <si>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</si>
  <si>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</si>
  <si>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</si>
  <si>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</si>
  <si>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</si>
  <si>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</si>
  <si>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</si>
  <si>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</si>
  <si>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</si>
  <si>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</si>
  <si>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</si>
  <si>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</si>
  <si>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</si>
  <si>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</si>
  <si>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</si>
  <si>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</si>
  <si>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</si>
  <si>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</si>
  <si>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</si>
  <si>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</si>
  <si>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</si>
  <si>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</si>
  <si>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</si>
  <si>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</si>
  <si>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</si>
  <si>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</si>
  <si>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</si>
  <si>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</si>
  <si>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</si>
  <si>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</si>
  <si>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</si>
  <si>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</si>
  <si>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</si>
  <si>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</si>
  <si>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</si>
  <si>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</si>
  <si>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</si>
  <si>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</si>
  <si>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</si>
  <si>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</si>
  <si>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</si>
  <si>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</si>
  <si>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</si>
  <si>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</si>
  <si>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</si>
  <si>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</si>
  <si>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</si>
  <si>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</si>
  <si>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</si>
  <si>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</si>
  <si>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</si>
  <si>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</si>
  <si>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</si>
  <si>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</si>
  <si>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</si>
  <si>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</si>
  <si>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</si>
  <si>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</si>
  <si>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</si>
  <si>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</si>
  <si>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</si>
  <si>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</si>
  <si>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</si>
  <si>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</si>
  <si>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</si>
  <si>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</si>
  <si>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</si>
  <si>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</si>
  <si>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</si>
  <si>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</si>
  <si>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</si>
  <si>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</si>
  <si>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</si>
  <si>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</si>
  <si>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</si>
  <si>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</si>
  <si>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</si>
  <si>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</si>
  <si>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</si>
  <si>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</si>
  <si>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</si>
  <si>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</si>
  <si>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</si>
  <si>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</si>
  <si>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</si>
  <si>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</si>
  <si>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</si>
  <si>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</si>
  <si>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</si>
  <si>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</si>
  <si>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</si>
  <si>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</si>
  <si>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</si>
  <si>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</si>
  <si>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</si>
  <si>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</si>
  <si>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</si>
  <si>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</si>
  <si>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</si>
  <si>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</si>
  <si>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</si>
  <si>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</si>
  <si>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</si>
  <si>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</si>
  <si>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</si>
  <si>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</si>
  <si>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</si>
  <si>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</si>
  <si>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</si>
  <si>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</si>
  <si>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</si>
  <si>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</si>
  <si>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</si>
  <si>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</si>
  <si>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</si>
  <si>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</si>
  <si>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</si>
  <si>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</si>
  <si>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</si>
  <si>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</si>
  <si>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</si>
  <si>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</si>
  <si>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</si>
  <si>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</si>
  <si>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</si>
  <si>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</si>
  <si>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</si>
  <si>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</si>
  <si>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</si>
  <si>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</si>
  <si>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</si>
  <si>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</si>
  <si>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</si>
  <si>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</si>
  <si>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</si>
  <si>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</si>
  <si>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</si>
  <si>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</si>
  <si>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</si>
  <si>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</si>
  <si>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</si>
  <si>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</si>
  <si>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</si>
  <si>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</si>
  <si>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</si>
  <si>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</si>
  <si>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</si>
  <si>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</si>
  <si>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</si>
  <si>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</si>
  <si>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</si>
  <si>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</si>
  <si>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</si>
  <si>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</si>
  <si>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</si>
  <si>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</si>
  <si>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</si>
  <si>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</si>
  <si>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</si>
  <si>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</si>
  <si>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</si>
  <si>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</si>
  <si>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</si>
  <si>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</si>
  <si>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</si>
  <si>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</si>
  <si>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</si>
  <si>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</si>
  <si>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</si>
  <si>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</si>
  <si>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</si>
  <si>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</si>
  <si>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</si>
  <si>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</si>
  <si>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</si>
  <si>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</si>
  <si>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</si>
  <si>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</si>
  <si>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</si>
  <si>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</si>
  <si>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</si>
  <si>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</si>
  <si>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</si>
  <si>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</si>
  <si>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</si>
  <si>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</si>
  <si>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</si>
  <si>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</si>
  <si>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</si>
  <si>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</si>
  <si>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</si>
  <si>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</si>
  <si>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</si>
  <si>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</si>
  <si>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</si>
  <si>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</si>
  <si>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</si>
  <si>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</si>
  <si>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</si>
  <si>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</si>
  <si>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</si>
  <si>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</si>
  <si>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</si>
  <si>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</si>
  <si>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</si>
  <si>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</si>
  <si>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</si>
  <si>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</si>
  <si>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</si>
  <si>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</si>
  <si>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</si>
  <si>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</si>
  <si>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</si>
  <si>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</si>
  <si>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</si>
  <si>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</si>
  <si>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</si>
  <si>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</si>
  <si>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</si>
  <si>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</si>
  <si>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</si>
  <si>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</si>
  <si>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</si>
  <si>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</si>
  <si>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</si>
  <si>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</si>
  <si>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</si>
  <si>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</si>
  <si>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</si>
  <si>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</si>
  <si>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</si>
  <si>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</si>
  <si>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</si>
  <si>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</si>
  <si>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</si>
  <si>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</si>
  <si>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</si>
  <si>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</si>
  <si>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</si>
  <si>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</si>
  <si>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</si>
  <si>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</si>
  <si>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</si>
  <si>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</si>
  <si>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</si>
  <si>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</si>
  <si>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</si>
  <si>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</si>
  <si>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</si>
  <si>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</si>
  <si>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</si>
  <si>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</si>
  <si>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</si>
  <si>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</si>
  <si>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</si>
  <si>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</si>
  <si>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</si>
  <si>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</si>
  <si>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</si>
  <si>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</si>
  <si>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</si>
  <si>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</si>
  <si>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</si>
  <si>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</si>
  <si>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</si>
  <si>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</si>
  <si>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</si>
  <si>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</si>
  <si>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</si>
  <si>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</si>
  <si>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</si>
  <si>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</si>
  <si>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</si>
  <si>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</si>
  <si>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</si>
  <si>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</si>
  <si>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</si>
  <si>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</si>
  <si>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</si>
  <si>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</si>
  <si>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</si>
  <si>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</si>
  <si>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</si>
  <si>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</si>
  <si>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</si>
  <si>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</si>
  <si>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</si>
  <si>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</si>
  <si>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</si>
  <si>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</si>
  <si>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</si>
  <si>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</si>
  <si>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</si>
  <si>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</si>
  <si>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</si>
  <si>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</si>
  <si>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</si>
  <si>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</si>
  <si>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</si>
  <si>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</si>
  <si>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</si>
  <si>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</si>
  <si>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</si>
  <si>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</si>
  <si>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</si>
  <si>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</si>
  <si>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</si>
  <si>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</si>
  <si>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</si>
  <si>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</si>
  <si>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</si>
  <si>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</si>
  <si>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</si>
  <si>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</si>
  <si>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</si>
  <si>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</si>
  <si>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</si>
  <si>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</si>
  <si>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</si>
  <si>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</si>
  <si>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</si>
  <si>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</si>
  <si>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</si>
  <si>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</si>
  <si>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</si>
  <si>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</si>
  <si>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</si>
  <si>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</si>
  <si>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</si>
  <si>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</si>
  <si>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</si>
  <si>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</si>
  <si>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</si>
  <si>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</si>
  <si>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</si>
  <si>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</si>
  <si>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</si>
  <si>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</si>
  <si>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</si>
  <si>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</si>
  <si>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</si>
  <si>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</si>
  <si>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</si>
  <si>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</si>
  <si>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</si>
  <si>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</si>
  <si>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</si>
  <si>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</si>
  <si>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</si>
  <si>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</si>
  <si>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</si>
  <si>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</si>
  <si>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</si>
  <si>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</si>
  <si>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</si>
  <si>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</si>
  <si>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</si>
  <si>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</si>
  <si>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</si>
  <si>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</si>
  <si>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</si>
  <si>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</si>
  <si>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</si>
  <si>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</si>
  <si>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</si>
  <si>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</si>
  <si>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</si>
  <si>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</si>
  <si>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</si>
  <si>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</si>
  <si>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</si>
  <si>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</si>
  <si>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</si>
  <si>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</si>
  <si>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</si>
  <si>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</si>
  <si>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</si>
  <si>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</si>
  <si>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</si>
  <si>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</si>
  <si>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</si>
  <si>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</si>
  <si>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</si>
  <si>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</si>
  <si>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</si>
  <si>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</si>
  <si>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</si>
  <si>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</si>
  <si>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</si>
  <si>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</si>
  <si>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</si>
  <si>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</si>
  <si>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</si>
  <si>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</si>
  <si>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</si>
  <si>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</si>
  <si>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</si>
  <si>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</si>
  <si>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</si>
  <si>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</si>
  <si>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</si>
  <si>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</si>
  <si>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</si>
  <si>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</si>
  <si>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</si>
  <si>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</si>
  <si>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</si>
  <si>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</si>
  <si>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</si>
  <si>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</si>
  <si>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</si>
  <si>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</si>
  <si>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</si>
  <si>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</si>
  <si>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</si>
  <si>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</si>
  <si>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</si>
  <si>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</si>
  <si>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</si>
  <si>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</si>
  <si>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</si>
  <si>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</si>
  <si>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</si>
  <si>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</si>
  <si>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</si>
  <si>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</si>
  <si>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</si>
  <si>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</si>
  <si>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</si>
  <si>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</si>
  <si>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</si>
  <si>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</si>
  <si>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</si>
  <si>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</si>
  <si>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</si>
  <si>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</si>
  <si>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</si>
  <si>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</si>
  <si>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</si>
  <si>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</si>
  <si>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</si>
  <si>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</si>
  <si>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</si>
  <si>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</si>
  <si>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</si>
  <si>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</si>
  <si>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</si>
  <si>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</si>
  <si>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</si>
  <si>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</si>
  <si>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</si>
  <si>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</si>
  <si>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</si>
  <si>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</si>
  <si>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</si>
  <si>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</si>
  <si>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</si>
  <si>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</si>
  <si>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</si>
  <si>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</si>
  <si>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</si>
  <si>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</si>
  <si>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</si>
  <si>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</si>
  <si>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</si>
  <si>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</si>
  <si>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</si>
  <si>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</si>
  <si>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</si>
  <si>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</si>
  <si>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</si>
  <si>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</si>
  <si>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</si>
  <si>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</si>
  <si>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</si>
  <si>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</si>
  <si>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</si>
  <si>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</si>
  <si>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</si>
  <si>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</si>
  <si>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</si>
  <si>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</si>
  <si>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</si>
  <si>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</si>
  <si>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</si>
  <si>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</si>
  <si>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</si>
  <si>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</si>
  <si>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</si>
  <si>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</si>
  <si>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</si>
  <si>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</si>
  <si>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</si>
  <si>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</si>
  <si>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</si>
  <si>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</si>
  <si>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</si>
  <si>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</si>
  <si>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</si>
  <si>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</si>
  <si>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</si>
  <si>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</si>
  <si>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</si>
  <si>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</si>
  <si>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</si>
  <si>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</si>
  <si>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</si>
  <si>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</si>
  <si>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</si>
  <si>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</si>
  <si>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</si>
  <si>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</si>
  <si>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</si>
  <si>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</si>
  <si>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</si>
  <si>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</si>
  <si>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</si>
  <si>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</si>
  <si>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</si>
  <si>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</si>
  <si>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</si>
  <si>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</si>
  <si>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</si>
  <si>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</si>
  <si>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</si>
  <si>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</si>
  <si>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</si>
  <si>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</si>
  <si>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</si>
  <si>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</si>
  <si>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</si>
  <si>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</si>
  <si>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</si>
  <si>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</si>
  <si>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</si>
  <si>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</si>
  <si>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</si>
  <si>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</si>
  <si>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</si>
  <si>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</si>
  <si>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</si>
  <si>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</si>
  <si>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</si>
  <si>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</si>
  <si>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</si>
  <si>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</si>
  <si>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</si>
  <si>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</si>
  <si>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</si>
  <si>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</si>
  <si>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</si>
  <si>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</si>
  <si>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</si>
  <si>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</si>
  <si>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</si>
  <si>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</si>
  <si>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</si>
  <si>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</si>
  <si>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</si>
  <si>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</si>
  <si>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</si>
  <si>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</si>
  <si>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</si>
  <si>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</si>
  <si>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</si>
  <si>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</si>
  <si>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</si>
  <si>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</si>
  <si>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</si>
  <si>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</si>
  <si>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</si>
  <si>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</si>
  <si>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</si>
  <si>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</si>
  <si>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</si>
  <si>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</si>
  <si>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</si>
  <si>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</si>
  <si>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</si>
  <si>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</si>
  <si>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</si>
  <si>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</si>
  <si>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</si>
  <si>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</si>
  <si>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</si>
  <si>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</si>
  <si>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</si>
  <si>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</si>
  <si>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</si>
  <si>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</si>
  <si>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</si>
  <si>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</si>
  <si>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</si>
  <si>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</si>
  <si>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</si>
  <si>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</si>
  <si>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</si>
  <si>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</si>
  <si>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</si>
  <si>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</si>
  <si>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</si>
  <si>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</si>
  <si>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</si>
  <si>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</si>
  <si>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</si>
  <si>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</si>
  <si>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</si>
  <si>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</si>
  <si>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</si>
  <si>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</si>
  <si>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</si>
  <si>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</si>
  <si>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</si>
  <si>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</si>
  <si>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</si>
  <si>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</si>
  <si>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</si>
  <si>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</si>
  <si>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</si>
  <si>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</si>
  <si>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</si>
  <si>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</si>
  <si>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</si>
  <si>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</si>
  <si>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</si>
  <si>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</si>
  <si>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</si>
  <si>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</si>
  <si>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</si>
  <si>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</si>
  <si>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</si>
  <si>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</si>
  <si>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</si>
  <si>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</si>
  <si>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</si>
  <si>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</si>
  <si>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</si>
  <si>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</si>
  <si>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</si>
  <si>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</si>
  <si>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</si>
  <si>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</si>
  <si>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</si>
  <si>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</si>
  <si>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</si>
  <si>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</si>
  <si>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</si>
  <si>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</si>
  <si>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</si>
  <si>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</si>
  <si>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</si>
  <si>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</si>
  <si>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</si>
  <si>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</si>
  <si>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</si>
  <si>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</si>
  <si>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</si>
  <si>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</si>
  <si>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</si>
  <si>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</si>
  <si>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</si>
  <si>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</si>
  <si>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</si>
  <si>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</si>
  <si>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</si>
  <si>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</si>
  <si>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</si>
  <si>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</si>
  <si>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</si>
  <si>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</si>
  <si>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</si>
  <si>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</si>
  <si>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</si>
  <si>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</si>
  <si>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</si>
  <si>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</si>
  <si>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</si>
  <si>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</si>
  <si>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</si>
  <si>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</si>
  <si>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</si>
  <si>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</si>
  <si>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</si>
  <si>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</si>
  <si>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</si>
  <si>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</si>
  <si>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</si>
  <si>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</si>
  <si>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</si>
  <si>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</si>
  <si>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</si>
  <si>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</si>
  <si>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</si>
  <si>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</si>
  <si>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</si>
  <si>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</si>
  <si>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</si>
  <si>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</si>
  <si>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</si>
  <si>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</si>
  <si>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</si>
  <si>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</si>
  <si>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</si>
  <si>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</si>
  <si>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</si>
  <si>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</si>
  <si>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</si>
  <si>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</si>
  <si>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</si>
  <si>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</si>
  <si>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</si>
  <si>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</si>
  <si>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</si>
  <si>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</si>
  <si>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</si>
  <si>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</si>
  <si>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</si>
  <si>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</si>
  <si>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</si>
  <si>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</si>
  <si>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</si>
  <si>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</si>
  <si>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</si>
  <si>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</si>
  <si>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</si>
  <si>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</si>
  <si>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</si>
  <si>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</si>
  <si>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</si>
  <si>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</si>
  <si>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</si>
  <si>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</si>
  <si>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</si>
  <si>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</si>
  <si>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</si>
  <si>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</si>
  <si>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</si>
  <si>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</si>
  <si>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</si>
  <si>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</si>
  <si>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</si>
  <si>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</si>
  <si>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</si>
  <si>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</si>
  <si>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</si>
  <si>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</si>
  <si>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</si>
  <si>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</si>
  <si>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</si>
  <si>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</si>
  <si>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</si>
  <si>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</si>
  <si>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</si>
  <si>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</si>
  <si>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</si>
  <si>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</si>
  <si>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</si>
  <si>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</si>
  <si>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</si>
  <si>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</si>
  <si>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</si>
  <si>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</si>
  <si>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</si>
  <si>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</si>
  <si>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</si>
  <si>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</si>
  <si>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</si>
  <si>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</si>
  <si>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</si>
  <si>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</si>
  <si>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</si>
  <si>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</si>
  <si>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</si>
  <si>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</si>
  <si>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</si>
  <si>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</si>
  <si>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</si>
  <si>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</si>
  <si>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</si>
  <si>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</si>
  <si>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</si>
  <si>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</si>
  <si>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</si>
  <si>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</si>
  <si>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</si>
  <si>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</si>
  <si>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</si>
  <si>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</si>
  <si>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</si>
  <si>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</si>
  <si>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</si>
  <si>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</si>
  <si>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</si>
  <si>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</si>
  <si>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</si>
  <si>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</si>
  <si>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</si>
  <si>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</si>
  <si>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</si>
  <si>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</si>
  <si>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</si>
  <si>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</si>
  <si>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</si>
  <si>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</si>
  <si>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</si>
  <si>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</si>
  <si>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</si>
  <si>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</si>
  <si>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</si>
  <si>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</si>
  <si>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</si>
  <si>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</si>
  <si>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</si>
  <si>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</si>
  <si>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</si>
  <si>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</si>
  <si>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</si>
  <si>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</si>
  <si>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</si>
  <si>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</si>
  <si>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</si>
  <si>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</si>
  <si>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</si>
  <si>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</si>
  <si>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</si>
  <si>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</si>
  <si>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</si>
  <si>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</si>
  <si>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</si>
  <si>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</si>
  <si>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</si>
  <si>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</si>
  <si>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</si>
  <si>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</si>
  <si>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</si>
  <si>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</si>
  <si>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</si>
  <si>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</si>
  <si>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</si>
  <si>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</si>
  <si>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</si>
  <si>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</si>
  <si>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</si>
  <si>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</si>
  <si>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</si>
  <si>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</si>
  <si>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</si>
  <si>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</si>
  <si>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</si>
  <si>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</si>
  <si>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</si>
  <si>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</si>
  <si>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</si>
  <si>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</si>
  <si>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</si>
  <si>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</si>
  <si>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</si>
  <si>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</si>
  <si>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</si>
  <si>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</si>
  <si>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</si>
  <si>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</si>
  <si>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</si>
  <si>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</si>
  <si>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</si>
  <si>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</si>
  <si>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</si>
  <si>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</si>
  <si>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</si>
  <si>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</si>
  <si>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</si>
  <si>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</si>
  <si>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</si>
  <si>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</si>
  <si>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</si>
  <si>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</si>
  <si>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</si>
  <si>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</si>
  <si>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</si>
  <si>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</si>
  <si>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</si>
  <si>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</si>
  <si>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</si>
  <si>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</si>
  <si>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</si>
  <si>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</si>
  <si>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</si>
  <si>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</si>
  <si>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</si>
  <si>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</si>
  <si>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</si>
  <si>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</si>
  <si>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</si>
  <si>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</si>
  <si>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</si>
  <si>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</si>
  <si>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</si>
  <si>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</si>
  <si>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</si>
  <si>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</si>
  <si>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</si>
  <si>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</si>
  <si>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</si>
  <si>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</si>
  <si>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</si>
  <si>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</si>
  <si>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</si>
  <si>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</si>
  <si>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</si>
  <si>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</si>
  <si>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</si>
  <si>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</si>
  <si>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</si>
  <si>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</si>
  <si>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</si>
  <si>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</si>
  <si>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</si>
  <si>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</si>
  <si>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</si>
  <si>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</si>
  <si>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</si>
  <si>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</si>
  <si>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</si>
  <si>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</si>
  <si>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</si>
  <si>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</si>
  <si>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</si>
  <si>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</si>
  <si>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</si>
  <si>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</si>
  <si>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</si>
  <si>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</si>
  <si>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</si>
  <si>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</si>
  <si>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</si>
  <si>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</si>
  <si>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</si>
  <si>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</si>
  <si>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</si>
  <si>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</si>
  <si>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</si>
  <si>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</si>
  <si>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</si>
  <si>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</si>
  <si>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</si>
  <si>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</si>
  <si>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</si>
  <si>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</si>
  <si>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</si>
  <si>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</si>
  <si>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</si>
  <si>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</si>
  <si>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</si>
  <si>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</si>
  <si>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</si>
  <si>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</si>
  <si>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</si>
  <si>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</si>
  <si>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</si>
  <si>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</si>
  <si>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</si>
  <si>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</si>
  <si>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</si>
  <si>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</si>
  <si>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</si>
  <si>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</si>
  <si>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</si>
  <si>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</si>
  <si>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</si>
  <si>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</si>
  <si>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</si>
  <si>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</si>
  <si>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</si>
  <si>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</si>
  <si>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</si>
  <si>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</si>
  <si>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</si>
  <si>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</si>
  <si>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</si>
  <si>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</si>
  <si>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</si>
  <si>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</si>
  <si>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</si>
  <si>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</si>
  <si>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</si>
  <si>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</si>
  <si>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</si>
  <si>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</si>
  <si>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</si>
  <si>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</si>
  <si>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</si>
  <si>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</si>
  <si>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</si>
  <si>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</si>
  <si>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</si>
  <si>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</si>
  <si>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</si>
  <si>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</si>
  <si>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</si>
  <si>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</si>
  <si>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</si>
  <si>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</si>
  <si>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</si>
  <si>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</si>
  <si>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</si>
  <si>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</si>
  <si>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</si>
  <si>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</si>
  <si>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</si>
  <si>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</si>
  <si>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</si>
  <si>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</si>
  <si>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</si>
  <si>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</si>
  <si>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</si>
  <si>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</si>
  <si>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</si>
  <si>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</si>
  <si>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</si>
  <si>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</si>
  <si>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</si>
  <si>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</si>
  <si>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</si>
  <si>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</si>
  <si>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</si>
  <si>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</si>
  <si>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</si>
  <si>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</si>
  <si>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</si>
  <si>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</si>
  <si>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</si>
  <si>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</si>
  <si>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</si>
  <si>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</si>
  <si>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</si>
  <si>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</si>
  <si>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</si>
  <si>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</si>
  <si>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</si>
  <si>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</si>
  <si>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</si>
  <si>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</si>
  <si>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</si>
  <si>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</si>
  <si>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</si>
  <si>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</si>
  <si>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</si>
  <si>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</si>
  <si>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</si>
  <si>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</si>
  <si>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</si>
  <si>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</si>
  <si>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</si>
  <si>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</si>
  <si>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</si>
  <si>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</si>
  <si>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</si>
  <si>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</si>
  <si>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</si>
  <si>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</si>
  <si>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</si>
  <si>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</si>
  <si>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</si>
  <si>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</si>
  <si>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</si>
  <si>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</si>
  <si>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</si>
  <si>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</si>
  <si>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</si>
  <si>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</si>
  <si>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</si>
  <si>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</si>
  <si>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</si>
  <si>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</si>
  <si>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</si>
  <si>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</si>
  <si>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</si>
  <si>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</si>
  <si>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</si>
  <si>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</si>
  <si>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</si>
  <si>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</si>
  <si>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</si>
  <si>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</si>
  <si>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</si>
  <si>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</si>
  <si>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</si>
  <si>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</si>
  <si>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</si>
  <si>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</si>
  <si>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</si>
  <si>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</si>
  <si>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</si>
  <si>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</si>
  <si>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</si>
  <si>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</si>
  <si>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</si>
  <si>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</si>
  <si>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</si>
  <si>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</si>
  <si>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</si>
  <si>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</si>
  <si>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</si>
  <si>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</si>
  <si>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</si>
  <si>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</si>
  <si>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</si>
  <si>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</si>
  <si>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</si>
  <si>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</si>
  <si>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</si>
  <si>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</si>
  <si>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</si>
  <si>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</si>
  <si>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</si>
  <si>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</si>
  <si>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</si>
  <si>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</si>
  <si>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</si>
  <si>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</si>
  <si>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</si>
  <si>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</si>
  <si>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</si>
  <si>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</si>
  <si>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</si>
  <si>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</si>
  <si>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</si>
  <si>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</si>
  <si>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</si>
  <si>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</si>
  <si>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</si>
  <si>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</si>
  <si>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</si>
  <si>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</si>
  <si>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</si>
  <si>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</si>
  <si>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</si>
  <si>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</si>
  <si>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</si>
  <si>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</si>
  <si>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</si>
  <si>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</si>
  <si>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</si>
  <si>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</si>
  <si>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</si>
  <si>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</si>
  <si>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</si>
  <si>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</si>
  <si>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</si>
  <si>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</si>
  <si>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</si>
  <si>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</si>
  <si>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</si>
  <si>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</si>
  <si>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</si>
  <si>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</si>
  <si>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</si>
  <si>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</si>
  <si>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</si>
  <si>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</si>
  <si>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</si>
  <si>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</si>
  <si>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</si>
  <si>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</si>
  <si>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</si>
  <si>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</si>
  <si>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</si>
  <si>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</si>
  <si>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</si>
  <si>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</si>
  <si>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</si>
  <si>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</si>
  <si>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</si>
  <si>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</si>
  <si>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</si>
  <si>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</si>
  <si>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</si>
  <si>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</si>
  <si>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</si>
  <si>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</si>
  <si>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</si>
  <si>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</si>
  <si>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</si>
  <si>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</si>
  <si>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</si>
  <si>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</si>
  <si>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</si>
  <si>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</si>
  <si>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</si>
  <si>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</si>
  <si>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</si>
  <si>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</si>
  <si>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</si>
  <si>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</si>
  <si>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</si>
  <si>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</si>
  <si>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</si>
  <si>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</si>
  <si>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</si>
  <si>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</si>
  <si>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</si>
  <si>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</si>
  <si>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</si>
  <si>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</si>
  <si>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</si>
  <si>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</si>
  <si>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</si>
  <si>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</si>
  <si>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</si>
  <si>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</si>
  <si>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</si>
  <si>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</si>
  <si>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</si>
  <si>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</si>
  <si>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</si>
  <si>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</si>
  <si>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</si>
  <si>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</si>
  <si>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</si>
  <si>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</si>
  <si>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</si>
  <si>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</si>
  <si>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</si>
  <si>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</si>
  <si>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</si>
  <si>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</si>
  <si>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</si>
  <si>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</si>
  <si>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</si>
  <si>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</si>
  <si>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</si>
  <si>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</si>
  <si>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</si>
  <si>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</si>
  <si>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</si>
  <si>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</si>
  <si>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</si>
  <si>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</si>
  <si>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</si>
  <si>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</si>
  <si>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</si>
  <si>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</si>
  <si>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</si>
  <si>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</si>
  <si>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</si>
  <si>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</si>
  <si>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</si>
  <si>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</si>
  <si>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</si>
  <si>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</si>
  <si>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</si>
  <si>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</si>
  <si>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</si>
  <si>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</si>
  <si>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</si>
  <si>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</si>
  <si>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</si>
  <si>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</si>
  <si>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</si>
  <si>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</si>
  <si>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</si>
  <si>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</si>
  <si>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</si>
  <si>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</si>
  <si>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</si>
  <si>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</si>
  <si>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</si>
  <si>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</si>
  <si>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</si>
  <si>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</si>
  <si>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</si>
  <si>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</si>
  <si>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</si>
  <si>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</si>
  <si>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</si>
  <si>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</si>
  <si>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</si>
  <si>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</si>
  <si>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</si>
  <si>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</si>
  <si>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</si>
  <si>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</si>
  <si>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</si>
  <si>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</si>
  <si>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</si>
  <si>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</si>
  <si>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</si>
  <si>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</si>
  <si>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</si>
  <si>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</si>
  <si>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</si>
  <si>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</si>
  <si>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</si>
  <si>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</si>
  <si>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</si>
  <si>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</si>
  <si>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</si>
  <si>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</si>
  <si>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</si>
  <si>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</si>
  <si>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</si>
  <si>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</si>
  <si>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</si>
  <si>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</si>
  <si>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</si>
  <si>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</si>
  <si>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</si>
  <si>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</si>
  <si>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</si>
  <si>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</si>
  <si>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</si>
  <si>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</si>
  <si>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</si>
  <si>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</si>
  <si>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</si>
  <si>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</si>
  <si>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</si>
  <si>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</si>
  <si>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</si>
  <si>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</si>
  <si>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</si>
  <si>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</si>
  <si>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</si>
  <si>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</si>
  <si>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</si>
  <si>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</si>
  <si>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</si>
  <si>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</si>
  <si>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</si>
  <si>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</si>
  <si>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</si>
  <si>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</si>
  <si>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</si>
  <si>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</si>
  <si>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</si>
  <si>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</si>
  <si>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</si>
  <si>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</si>
  <si>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</si>
  <si>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</si>
  <si>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</si>
  <si>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</si>
  <si>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</si>
  <si>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</si>
  <si>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</si>
  <si>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</si>
  <si>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</si>
  <si>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</si>
  <si>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</si>
  <si>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</si>
  <si>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</si>
  <si>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</si>
  <si>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</si>
  <si>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</si>
  <si>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</si>
  <si>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</si>
  <si>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</si>
  <si>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</si>
  <si>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</si>
  <si>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</si>
  <si>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</si>
  <si>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</si>
  <si>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</si>
  <si>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</si>
  <si>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</si>
  <si>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</si>
  <si>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</si>
  <si>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</si>
  <si>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</si>
  <si>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</si>
  <si>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</si>
  <si>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</si>
  <si>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</si>
  <si>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</si>
  <si>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</si>
  <si>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</si>
  <si>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</si>
  <si>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</si>
  <si>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</si>
  <si>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</si>
  <si>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</si>
  <si>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</si>
  <si>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</si>
  <si>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</si>
  <si>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</si>
  <si>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</si>
  <si>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</si>
  <si>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</si>
  <si>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</si>
  <si>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</si>
  <si>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</si>
  <si>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</si>
  <si>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</si>
  <si>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</si>
  <si>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</si>
  <si>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</si>
  <si>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</si>
  <si>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</si>
  <si>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</si>
  <si>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</si>
  <si>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</si>
  <si>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</si>
  <si>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</si>
  <si>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</si>
  <si>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</si>
  <si>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</si>
  <si>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</si>
  <si>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</si>
  <si>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</si>
  <si>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</si>
  <si>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</si>
  <si>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</si>
  <si>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</si>
  <si>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</si>
  <si>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</si>
  <si>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</si>
  <si>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</si>
  <si>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</si>
  <si>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</si>
  <si>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</si>
  <si>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</si>
  <si>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</si>
  <si>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</si>
  <si>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</si>
  <si>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</si>
  <si>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</si>
  <si>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</si>
  <si>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</si>
  <si>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</si>
  <si>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</si>
  <si>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</si>
  <si>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</si>
  <si>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</si>
  <si>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</si>
  <si>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</si>
  <si>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</si>
  <si>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</si>
  <si>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</si>
  <si>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</si>
  <si>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</si>
  <si>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</si>
  <si>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</si>
  <si>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</si>
  <si>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</si>
  <si>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</si>
  <si>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</si>
  <si>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</si>
  <si>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</si>
  <si>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</si>
  <si>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</si>
  <si>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</si>
  <si>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</si>
  <si>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</si>
  <si>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</si>
  <si>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</si>
  <si>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</si>
  <si>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</si>
  <si>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</si>
  <si>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</si>
  <si>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</si>
  <si>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</si>
  <si>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</si>
  <si>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</si>
  <si>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</si>
  <si>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</si>
  <si>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</si>
  <si>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</si>
  <si>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</si>
  <si>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</si>
  <si>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</si>
  <si>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</si>
  <si>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</si>
  <si>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</si>
  <si>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</si>
  <si>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</si>
  <si>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</si>
  <si>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</si>
  <si>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</si>
  <si>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</si>
  <si>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</si>
  <si>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</si>
  <si>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</si>
  <si>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</si>
  <si>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</si>
  <si>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</si>
  <si>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</si>
  <si>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</si>
  <si>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</si>
  <si>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</si>
  <si>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</si>
  <si>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</si>
  <si>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</si>
  <si>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</si>
  <si>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</si>
  <si>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</si>
  <si>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</si>
  <si>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</si>
  <si>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</si>
  <si>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</si>
  <si>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</si>
  <si>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</si>
  <si>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</si>
  <si>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</si>
  <si>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</si>
  <si>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</si>
  <si>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</si>
  <si>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</si>
  <si>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</si>
  <si>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</si>
  <si>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</si>
  <si>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</si>
  <si>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</si>
  <si>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</si>
  <si>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</si>
  <si>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</si>
  <si>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</si>
  <si>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</si>
  <si>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</si>
  <si>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</si>
  <si>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</si>
  <si>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</si>
  <si>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</si>
  <si>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</si>
  <si>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</si>
  <si>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</si>
  <si>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</si>
  <si>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</si>
  <si>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</si>
  <si>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</si>
  <si>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</si>
  <si>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</si>
  <si>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</si>
  <si>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</si>
  <si>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</si>
  <si>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</si>
  <si>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</si>
  <si>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</si>
  <si>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</si>
  <si>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</si>
  <si>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</si>
  <si>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</si>
  <si>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</si>
  <si>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</si>
  <si>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</si>
  <si>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</si>
  <si>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</si>
  <si>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</si>
  <si>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</si>
  <si>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</si>
  <si>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</si>
  <si>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</si>
  <si>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</si>
  <si>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</si>
  <si>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</si>
  <si>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</si>
  <si>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</si>
  <si>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</si>
  <si>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</si>
  <si>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</si>
  <si>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</si>
  <si>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</si>
  <si>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</si>
  <si>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</si>
  <si>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</si>
  <si>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</si>
  <si>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</si>
  <si>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</si>
  <si>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</si>
  <si>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</si>
  <si>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</si>
  <si>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</si>
  <si>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</si>
  <si>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</si>
  <si>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</si>
  <si>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</si>
  <si>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</si>
  <si>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</si>
  <si>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</si>
  <si>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</si>
  <si>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</si>
  <si>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</si>
  <si>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</si>
  <si>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</si>
  <si>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</si>
  <si>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</si>
  <si>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</si>
  <si>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</si>
  <si>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</si>
  <si>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</si>
  <si>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</si>
  <si>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</si>
  <si>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</si>
  <si>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</si>
  <si>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</si>
  <si>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</si>
  <si>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</si>
  <si>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</si>
  <si>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</si>
  <si>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</si>
  <si>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</si>
  <si>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</si>
  <si>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</si>
  <si>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</si>
  <si>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</si>
  <si>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</si>
  <si>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</si>
  <si>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</si>
  <si>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</si>
  <si>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</si>
  <si>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</si>
  <si>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</si>
  <si>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</si>
  <si>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</si>
  <si>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</si>
  <si>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</si>
  <si>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</si>
  <si>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</si>
  <si>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</si>
  <si>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</si>
  <si>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</si>
  <si>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</si>
  <si>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</si>
  <si>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</si>
  <si>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</si>
  <si>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</si>
  <si>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</si>
  <si>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</si>
  <si>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</si>
  <si>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</si>
  <si>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</si>
  <si>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</si>
  <si>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</si>
  <si>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</si>
  <si>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</si>
  <si>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</si>
  <si>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</si>
  <si>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</si>
  <si>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</si>
  <si>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</si>
  <si>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</si>
  <si>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</si>
  <si>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</si>
  <si>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</si>
  <si>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</si>
  <si>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</si>
  <si>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</si>
  <si>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</si>
  <si>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</si>
  <si>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</si>
  <si>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</si>
  <si>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</si>
  <si>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</si>
  <si>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</si>
  <si>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</si>
  <si>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</si>
  <si>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</si>
  <si>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</si>
  <si>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</si>
  <si>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</si>
  <si>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</si>
  <si>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</si>
  <si>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</si>
  <si>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</si>
  <si>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</si>
  <si>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</si>
  <si>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</si>
  <si>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</si>
  <si>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</si>
  <si>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</si>
  <si>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</si>
  <si>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</si>
  <si>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</si>
  <si>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</si>
  <si>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</si>
  <si>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</si>
  <si>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</si>
  <si>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</si>
  <si>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</si>
  <si>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</si>
  <si>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</si>
  <si>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</si>
  <si>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</si>
  <si>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</si>
  <si>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</si>
  <si>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</si>
  <si>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</si>
  <si>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</si>
  <si>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</si>
  <si>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</si>
  <si>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</si>
  <si>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</si>
  <si>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</si>
  <si>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</si>
  <si>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</si>
  <si>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</si>
  <si>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</si>
  <si>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</si>
  <si>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</si>
  <si>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</si>
  <si>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</si>
  <si>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</si>
  <si>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</si>
  <si>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</si>
  <si>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</si>
  <si>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</si>
  <si>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</si>
  <si>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</si>
  <si>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</si>
  <si>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</si>
  <si>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</si>
  <si>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</si>
  <si>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</si>
  <si>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</si>
  <si>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</si>
  <si>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</si>
  <si>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</si>
  <si>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</si>
  <si>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</si>
  <si>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</si>
  <si>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</si>
  <si>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</si>
  <si>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</si>
  <si>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</si>
  <si>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</si>
  <si>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</si>
  <si>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</si>
  <si>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</si>
  <si>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</si>
  <si>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</si>
  <si>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</si>
  <si>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</si>
  <si>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</si>
  <si>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</si>
  <si>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</si>
  <si>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</si>
  <si>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</si>
  <si>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</si>
  <si>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</si>
  <si>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</si>
  <si>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</si>
  <si>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</si>
  <si>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</si>
  <si>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</si>
  <si>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</si>
  <si>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</si>
  <si>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</si>
  <si>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</si>
  <si>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</si>
  <si>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</si>
  <si>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</si>
  <si>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</si>
  <si>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</si>
  <si>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</si>
  <si>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</si>
  <si>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</si>
  <si>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</si>
  <si>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</si>
  <si>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</si>
  <si>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</si>
  <si>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</si>
  <si>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</si>
  <si>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</si>
  <si>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</si>
  <si>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</si>
  <si>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</si>
  <si>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</si>
  <si>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</si>
  <si>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</si>
  <si>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</si>
  <si>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</si>
  <si>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</si>
  <si>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</si>
  <si>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</si>
  <si>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</si>
  <si>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</si>
  <si>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</si>
  <si>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</si>
  <si>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</si>
  <si>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</si>
  <si>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</si>
  <si>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</si>
  <si>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</si>
  <si>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</si>
  <si>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</si>
  <si>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</si>
  <si>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</si>
  <si>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</si>
  <si>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</si>
  <si>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</si>
  <si>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</si>
  <si>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</si>
  <si>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</si>
  <si>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</si>
  <si>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</si>
  <si>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</si>
  <si>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</si>
  <si>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</si>
  <si>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</si>
  <si>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</si>
  <si>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</si>
  <si>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</si>
  <si>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</si>
  <si>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</si>
  <si>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</si>
  <si>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</si>
  <si>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</si>
  <si>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</si>
  <si>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</si>
  <si>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</si>
  <si>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</si>
  <si>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</si>
  <si>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</si>
  <si>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</si>
  <si>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</si>
  <si>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</si>
  <si>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</si>
  <si>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</si>
  <si>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</si>
  <si>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</si>
  <si>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</si>
  <si>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</si>
  <si>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</si>
  <si>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</si>
  <si>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</si>
  <si>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</si>
  <si>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</si>
  <si>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</si>
  <si>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</si>
  <si>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</si>
  <si>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</si>
  <si>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</si>
  <si>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</si>
  <si>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</si>
  <si>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</si>
  <si>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</si>
  <si>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</si>
  <si>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</si>
  <si>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</si>
  <si>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</si>
  <si>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</si>
  <si>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</si>
  <si>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</si>
  <si>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</si>
  <si>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</si>
  <si>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</si>
  <si>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</si>
  <si>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</si>
  <si>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</si>
  <si>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</si>
  <si>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</si>
  <si>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</si>
  <si>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</si>
  <si>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</si>
  <si>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</si>
  <si>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</si>
  <si>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</si>
  <si>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</si>
  <si>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</si>
  <si>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</si>
  <si>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</si>
  <si>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</si>
  <si>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</si>
  <si>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</si>
  <si>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</si>
  <si>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</si>
  <si>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</si>
  <si>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</si>
  <si>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</si>
  <si>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</si>
  <si>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</si>
  <si>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</si>
  <si>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</si>
  <si>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</si>
  <si>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</si>
  <si>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</si>
  <si>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</si>
  <si>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</si>
  <si>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</si>
  <si>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</si>
  <si>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</si>
  <si>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</si>
  <si>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</si>
  <si>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</si>
  <si>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</si>
  <si>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</si>
  <si>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</si>
  <si>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</si>
  <si>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</si>
  <si>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</si>
  <si>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</si>
  <si>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</si>
  <si>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</si>
  <si>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</si>
  <si>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</si>
  <si>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</si>
  <si>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</si>
  <si>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</si>
  <si>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</si>
  <si>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</si>
  <si>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</si>
  <si>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</si>
  <si>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</si>
  <si>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</si>
  <si>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</si>
  <si>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</si>
  <si>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</si>
  <si>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</si>
  <si>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</si>
  <si>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</si>
  <si>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</si>
  <si>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</si>
  <si>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</si>
  <si>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</si>
  <si>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</si>
  <si>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</si>
  <si>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</si>
  <si>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</si>
  <si>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</si>
  <si>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</si>
  <si>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</si>
  <si>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</si>
  <si>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</si>
  <si>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</si>
  <si>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</si>
  <si>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</si>
  <si>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</si>
  <si>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</si>
  <si>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</si>
  <si>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</si>
  <si>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</si>
  <si>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</si>
  <si>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</si>
  <si>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</si>
  <si>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</si>
  <si>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</si>
  <si>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</si>
  <si>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</si>
  <si>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</si>
  <si>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</si>
  <si>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</si>
  <si>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</si>
  <si>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</si>
  <si>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</si>
  <si>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</si>
  <si>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</si>
  <si>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</si>
  <si>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</si>
  <si>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</si>
  <si>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</si>
  <si>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</si>
  <si>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</si>
  <si>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</si>
  <si>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</si>
  <si>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</si>
  <si>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</si>
  <si>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</si>
  <si>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</si>
  <si>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</si>
  <si>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</si>
  <si>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</si>
  <si>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</si>
  <si>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</si>
  <si>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</si>
  <si>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</si>
  <si>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</si>
  <si>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</si>
  <si>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</si>
  <si>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</si>
  <si>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</si>
  <si>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</si>
  <si>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</si>
  <si>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</si>
  <si>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</si>
  <si>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</si>
  <si>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</si>
  <si>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</si>
  <si>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</si>
  <si>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</si>
  <si>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</si>
  <si>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</si>
  <si>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</si>
  <si>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</si>
  <si>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</si>
  <si>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</si>
  <si>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</si>
  <si>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</si>
  <si>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</si>
  <si>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</si>
  <si>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</si>
  <si>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</si>
  <si>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</si>
  <si>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</si>
  <si>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</si>
  <si>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</si>
  <si>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</si>
  <si>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</si>
  <si>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</si>
  <si>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</si>
  <si>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</si>
  <si>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</si>
  <si>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</si>
  <si>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</si>
  <si>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</si>
  <si>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</si>
  <si>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</si>
  <si>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</si>
  <si>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</si>
  <si>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</si>
  <si>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</si>
  <si>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</si>
  <si>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</si>
  <si>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</si>
  <si>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</si>
  <si>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</si>
  <si>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</si>
  <si>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</si>
  <si>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</si>
  <si>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</si>
  <si>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</si>
  <si>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</si>
  <si>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</si>
  <si>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</si>
  <si>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</si>
  <si>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</si>
  <si>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</si>
  <si>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</si>
  <si>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</si>
  <si>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</si>
  <si>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</si>
  <si>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</si>
  <si>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</si>
  <si>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</si>
  <si>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</si>
  <si>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</si>
  <si>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</si>
  <si>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</si>
  <si>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</si>
  <si>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</si>
  <si>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</si>
  <si>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</si>
  <si>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</si>
  <si>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</si>
  <si>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</si>
  <si>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</si>
  <si>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</si>
  <si>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</si>
  <si>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</si>
  <si>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</si>
  <si>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</si>
  <si>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</si>
  <si>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</si>
  <si>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</si>
  <si>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</si>
  <si>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</si>
  <si>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</si>
  <si>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</si>
  <si>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</si>
  <si>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</si>
  <si>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</si>
  <si>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</si>
  <si>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</si>
  <si>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</si>
  <si>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</si>
  <si>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</si>
  <si>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</si>
  <si>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</si>
  <si>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</si>
  <si>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</si>
  <si>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</si>
  <si>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</si>
  <si>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</si>
  <si>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</si>
  <si>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</si>
  <si>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</si>
  <si>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</si>
  <si>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</si>
  <si>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</si>
  <si>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</si>
  <si>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</si>
  <si>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</si>
  <si>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</si>
  <si>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</si>
  <si>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</si>
  <si>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</si>
  <si>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</si>
  <si>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</si>
  <si>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</si>
  <si>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</si>
  <si>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</si>
  <si>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</si>
  <si>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</si>
  <si>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</si>
  <si>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</si>
  <si>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</si>
  <si>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</si>
  <si>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</si>
  <si>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</si>
  <si>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</si>
  <si>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</si>
  <si>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</si>
  <si>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</si>
  <si>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</si>
  <si>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</si>
  <si>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</si>
  <si>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</si>
  <si>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</si>
  <si>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</si>
  <si>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</si>
  <si>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</si>
  <si>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</si>
  <si>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</si>
  <si>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</si>
  <si>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</si>
  <si>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</si>
  <si>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</si>
  <si>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</si>
  <si>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</si>
  <si>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</si>
  <si>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</si>
  <si>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</si>
  <si>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</si>
  <si>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</si>
  <si>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</si>
  <si>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</si>
  <si>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</si>
  <si>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</si>
  <si>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</si>
  <si>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</si>
  <si>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</si>
  <si>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</si>
  <si>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</si>
  <si>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</si>
  <si>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</si>
  <si>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</si>
  <si>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</si>
  <si>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</si>
  <si>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</si>
  <si>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</si>
  <si>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</si>
  <si>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</si>
  <si>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</si>
  <si>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</si>
  <si>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</si>
  <si>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</si>
  <si>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</si>
  <si>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</si>
  <si>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</si>
  <si>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</si>
  <si>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</si>
  <si>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</si>
  <si>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</si>
  <si>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</si>
  <si>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</si>
  <si>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</si>
  <si>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</si>
  <si>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</si>
  <si>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</si>
  <si>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</si>
  <si>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</si>
  <si>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</si>
  <si>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</si>
  <si>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</si>
  <si>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</si>
  <si>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</si>
  <si>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</si>
  <si>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</si>
  <si>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</si>
  <si>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</si>
  <si>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</si>
  <si>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</si>
  <si>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</si>
  <si>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</si>
  <si>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</si>
  <si>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</si>
  <si>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</si>
  <si>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</si>
  <si>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</si>
  <si>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</si>
  <si>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</si>
  <si>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</si>
  <si>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</si>
  <si>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</si>
  <si>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</si>
  <si>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</si>
  <si>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</si>
  <si>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</si>
  <si>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</si>
  <si>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</si>
  <si>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</si>
  <si>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</si>
  <si>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</si>
  <si>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</si>
  <si>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</si>
  <si>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</si>
  <si>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</si>
  <si>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</si>
  <si>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</si>
  <si>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</si>
  <si>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</si>
  <si>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</si>
  <si>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</si>
  <si>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</si>
  <si>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</si>
  <si>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</si>
  <si>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</si>
  <si>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</si>
  <si>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</si>
  <si>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</si>
  <si>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</si>
  <si>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</si>
  <si>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</si>
  <si>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</si>
  <si>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</si>
  <si>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</si>
  <si>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</si>
  <si>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</si>
  <si>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</si>
  <si>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</si>
  <si>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</si>
  <si>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</si>
  <si>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</si>
  <si>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</si>
  <si>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</si>
  <si>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</si>
  <si>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</si>
  <si>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</si>
  <si>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</si>
  <si>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</si>
  <si>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</si>
  <si>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</si>
  <si>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</si>
  <si>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</si>
  <si>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</si>
  <si>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</si>
  <si>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</si>
  <si>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</si>
  <si>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</si>
  <si>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</si>
  <si>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</si>
  <si>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</si>
  <si>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</si>
  <si>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</si>
  <si>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</si>
  <si>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</si>
  <si>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</si>
  <si>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</si>
  <si>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</si>
  <si>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</si>
  <si>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</si>
  <si>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</si>
  <si>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</si>
  <si>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</si>
  <si>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</si>
  <si>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</si>
  <si>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</si>
  <si>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</si>
  <si>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</si>
  <si>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</si>
  <si>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</si>
  <si>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</si>
  <si>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</si>
  <si>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</si>
  <si>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</si>
  <si>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</si>
  <si>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</si>
  <si>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</si>
  <si>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</si>
  <si>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</si>
  <si>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</si>
  <si>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</si>
  <si>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</si>
  <si>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</si>
  <si>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</si>
  <si>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</si>
  <si>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</si>
  <si>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</si>
  <si>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</si>
  <si>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</si>
  <si>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</si>
  <si>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</si>
  <si>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</si>
  <si>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</si>
  <si>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</si>
  <si>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</si>
  <si>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</si>
  <si>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</si>
  <si>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</si>
  <si>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</si>
  <si>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</si>
  <si>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</si>
  <si>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</si>
  <si>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</si>
  <si>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</si>
  <si>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</si>
  <si>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</si>
  <si>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</si>
  <si>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</si>
  <si>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</si>
  <si>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</si>
  <si>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</si>
  <si>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</si>
  <si>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</si>
  <si>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</si>
  <si>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</si>
  <si>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</si>
  <si>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</si>
  <si>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</si>
  <si>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</si>
  <si>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</si>
  <si>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</si>
  <si>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</si>
  <si>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</si>
  <si>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</si>
  <si>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</si>
  <si>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</si>
  <si>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</si>
  <si>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</si>
  <si>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</si>
  <si>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</si>
  <si>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</si>
  <si>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</si>
  <si>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</si>
  <si>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</si>
  <si>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</si>
  <si>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</si>
  <si>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</si>
  <si>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</si>
  <si>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</si>
  <si>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</si>
  <si>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</si>
  <si>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</si>
  <si>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</si>
  <si>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</si>
  <si>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</si>
  <si>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</si>
  <si>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</si>
  <si>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</si>
  <si>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</si>
  <si>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</si>
  <si>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</si>
  <si>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</si>
  <si>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</si>
  <si>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</si>
  <si>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</si>
  <si>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</si>
  <si>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</si>
  <si>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</si>
  <si>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</si>
  <si>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</si>
  <si>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</si>
  <si>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</si>
  <si>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</si>
  <si>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</si>
  <si>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</si>
  <si>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</si>
  <si>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</si>
  <si>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</si>
  <si>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</si>
  <si>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</si>
  <si>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</si>
  <si>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</si>
  <si>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</si>
  <si>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</si>
  <si>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</si>
  <si>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</si>
  <si>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</si>
  <si>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</si>
  <si>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</si>
  <si>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</si>
  <si>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</si>
  <si>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</si>
  <si>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</si>
  <si>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</si>
  <si>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</si>
  <si>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</si>
  <si>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</si>
  <si>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</si>
  <si>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</si>
  <si>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</si>
  <si>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</si>
  <si>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</si>
  <si>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</si>
  <si>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</si>
  <si>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</si>
  <si>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</si>
  <si>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</si>
  <si>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</si>
  <si>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</si>
  <si>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</si>
  <si>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</si>
  <si>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</si>
  <si>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</si>
  <si>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</si>
  <si>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</si>
  <si>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</si>
  <si>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</si>
  <si>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</si>
  <si>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</si>
  <si>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</si>
  <si>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</si>
  <si>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</si>
  <si>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</si>
  <si>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</si>
  <si>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</si>
  <si>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</si>
  <si>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</si>
  <si>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</si>
  <si>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</si>
  <si>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</si>
  <si>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</si>
  <si>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</si>
  <si>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</si>
  <si>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</si>
  <si>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</si>
  <si>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</si>
  <si>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</si>
  <si>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</si>
  <si>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</si>
  <si>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</si>
  <si>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</si>
  <si>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</si>
  <si>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</si>
  <si>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</si>
  <si>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</si>
  <si>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</si>
  <si>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</si>
  <si>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</si>
  <si>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</si>
  <si>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</si>
  <si>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</si>
  <si>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</si>
  <si>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</si>
  <si>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</si>
  <si>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</si>
  <si>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</si>
  <si>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</si>
  <si>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</si>
  <si>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</si>
  <si>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</si>
  <si>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</si>
  <si>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</si>
  <si>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</si>
  <si>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</si>
  <si>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</si>
  <si>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</si>
  <si>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</si>
  <si>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</si>
  <si>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</si>
  <si>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</si>
  <si>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</si>
  <si>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</si>
  <si>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</si>
  <si>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</si>
  <si>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</si>
  <si>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</si>
  <si>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</si>
  <si>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</si>
  <si>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</si>
  <si>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</si>
  <si>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</si>
  <si>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</si>
  <si>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</si>
  <si>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</si>
  <si>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</si>
  <si>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</si>
  <si>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</si>
  <si>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</si>
  <si>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</si>
  <si>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</si>
  <si>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</si>
  <si>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</si>
  <si>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</si>
  <si>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</si>
  <si>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</si>
  <si>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</si>
  <si>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</si>
  <si>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</si>
  <si>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</si>
  <si>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</si>
  <si>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</si>
  <si>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</si>
  <si>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</si>
  <si>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</si>
  <si>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</si>
  <si>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</si>
  <si>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</si>
  <si>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</si>
  <si>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</si>
  <si>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</si>
  <si>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</si>
  <si>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</si>
  <si>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</si>
  <si>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</si>
  <si>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</si>
  <si>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</si>
  <si>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</si>
  <si>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</si>
  <si>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</si>
  <si>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</si>
  <si>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</si>
  <si>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</si>
  <si>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</si>
  <si>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</si>
  <si>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</si>
  <si>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</si>
  <si>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</si>
  <si>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</si>
  <si>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</si>
  <si>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</si>
  <si>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</si>
  <si>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</si>
  <si>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</si>
  <si>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</si>
  <si>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</si>
  <si>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</si>
  <si>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</si>
  <si>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</si>
  <si>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</si>
  <si>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</si>
  <si>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</si>
  <si>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</si>
  <si>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</si>
  <si>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</si>
  <si>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</si>
  <si>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</si>
  <si>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</si>
  <si>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</si>
  <si>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</si>
  <si>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</si>
  <si>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</si>
  <si>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</si>
  <si>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</si>
  <si>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</si>
  <si>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</si>
  <si>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</si>
  <si>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</si>
  <si>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</si>
  <si>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</si>
  <si>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</si>
  <si>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</si>
  <si>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</si>
  <si>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</si>
  <si>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</si>
  <si>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</si>
  <si>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</si>
  <si>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</si>
  <si>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</si>
  <si>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</si>
  <si>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</si>
  <si>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</si>
  <si>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</si>
  <si>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</si>
  <si>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</si>
  <si>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</si>
  <si>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</si>
  <si>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</si>
  <si>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</si>
  <si>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</si>
  <si>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</si>
  <si>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</si>
  <si>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</si>
  <si>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</si>
  <si>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</si>
  <si>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</si>
  <si>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</si>
  <si>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</si>
  <si>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</si>
  <si>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</si>
  <si>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</si>
  <si>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</si>
  <si>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</si>
  <si>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</si>
  <si>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</si>
  <si>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</si>
  <si>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</si>
  <si>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</si>
  <si>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</si>
  <si>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</si>
  <si>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</si>
  <si>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</si>
  <si>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</si>
  <si>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</si>
  <si>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</si>
  <si>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</si>
  <si>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</si>
  <si>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</si>
  <si>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</si>
  <si>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</si>
  <si>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</si>
  <si>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</si>
  <si>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</si>
  <si>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</si>
  <si>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</si>
  <si>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</si>
  <si>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</si>
  <si>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</si>
  <si>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</si>
  <si>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</si>
  <si>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</si>
  <si>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</si>
  <si>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</si>
  <si>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</si>
  <si>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</si>
  <si>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</si>
  <si>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</si>
  <si>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</si>
  <si>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</si>
  <si>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</si>
  <si>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</si>
  <si>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</si>
  <si>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</si>
  <si>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</si>
  <si>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</si>
  <si>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</si>
  <si>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</si>
  <si>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</si>
  <si>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</si>
  <si>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</si>
  <si>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</si>
  <si>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</si>
  <si>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</si>
  <si>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</si>
  <si>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</si>
  <si>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</si>
  <si>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</si>
  <si>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</si>
  <si>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</si>
  <si>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</si>
  <si>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</si>
  <si>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</si>
  <si>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</si>
  <si>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</si>
  <si>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</si>
  <si>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</si>
  <si>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</si>
  <si>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</si>
  <si>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</si>
  <si>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</si>
  <si>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</si>
  <si>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</si>
  <si>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</si>
  <si>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</si>
  <si>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</si>
  <si>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</si>
  <si>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</si>
  <si>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</si>
  <si>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</si>
  <si>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</si>
  <si>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</si>
  <si>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</si>
  <si>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</si>
  <si>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</si>
  <si>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</si>
  <si>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</si>
  <si>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</si>
  <si>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</si>
  <si>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</si>
  <si>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</si>
  <si>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</si>
  <si>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</si>
  <si>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</si>
  <si>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</si>
  <si>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</si>
  <si>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</si>
  <si>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</si>
  <si>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</si>
  <si>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</si>
  <si>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</si>
  <si>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</si>
  <si>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</si>
  <si>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</si>
  <si>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</si>
  <si>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</si>
  <si>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</si>
  <si>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</si>
  <si>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</si>
  <si>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</si>
  <si>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</si>
  <si>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</si>
  <si>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</si>
  <si>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</si>
  <si>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</si>
  <si>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</si>
  <si>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</si>
  <si>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</si>
  <si>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</si>
  <si>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</si>
  <si>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</si>
  <si>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</si>
  <si>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</si>
  <si>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</si>
  <si>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</si>
  <si>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</si>
  <si>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</si>
  <si>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</si>
  <si>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</si>
  <si>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</si>
  <si>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</si>
  <si>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</si>
  <si>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</si>
  <si>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</si>
  <si>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</si>
  <si>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</si>
  <si>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</si>
  <si>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</si>
  <si>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</si>
  <si>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</si>
  <si>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</si>
  <si>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</si>
  <si>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</si>
  <si>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</si>
  <si>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</si>
  <si>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</si>
  <si>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</si>
  <si>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</si>
  <si>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</si>
  <si>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</si>
  <si>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</si>
  <si>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</si>
  <si>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</si>
  <si>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</si>
  <si>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</si>
  <si>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</si>
  <si>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</si>
  <si>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</si>
  <si>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</si>
  <si>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</si>
  <si>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</si>
  <si>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</si>
  <si>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</si>
  <si>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</si>
  <si>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</si>
  <si>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</si>
  <si>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</si>
  <si>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</si>
  <si>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</si>
  <si>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</si>
  <si>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</si>
  <si>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</si>
  <si>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</si>
  <si>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</si>
  <si>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</si>
  <si>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</si>
  <si>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</si>
  <si>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</si>
  <si>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</si>
  <si>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</si>
  <si>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</si>
  <si>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</si>
  <si>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</si>
  <si>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</si>
  <si>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</si>
  <si>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</si>
  <si>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</si>
  <si>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</si>
  <si>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</si>
  <si>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</si>
  <si>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</si>
  <si>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</si>
  <si>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</si>
  <si>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</si>
  <si>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</si>
  <si>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</si>
  <si>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</si>
  <si>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</si>
  <si>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</si>
  <si>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</si>
  <si>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</si>
  <si>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</si>
  <si>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</si>
  <si>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</si>
  <si>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</si>
  <si>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</si>
  <si>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</si>
  <si>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</si>
  <si>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</si>
  <si>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</si>
  <si>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</si>
  <si>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</si>
  <si>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</si>
  <si>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</si>
  <si>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</si>
  <si>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</si>
  <si>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</si>
  <si>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</si>
  <si>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</si>
  <si>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</si>
  <si>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</si>
  <si>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</si>
  <si>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</si>
  <si>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</si>
  <si>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</si>
  <si>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</si>
  <si>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</si>
  <si>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</si>
  <si>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</si>
  <si>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</si>
  <si>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</si>
  <si>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</si>
  <si>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</si>
  <si>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</si>
  <si>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</si>
  <si>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</si>
  <si>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</si>
  <si>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</si>
  <si>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</si>
  <si>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</si>
  <si>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</si>
  <si>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</si>
  <si>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</si>
  <si>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</si>
  <si>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</si>
  <si>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</si>
  <si>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</si>
  <si>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</si>
  <si>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</si>
  <si>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</si>
  <si>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</si>
  <si>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</si>
  <si>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</si>
  <si>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</si>
  <si>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</si>
  <si>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</si>
  <si>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</si>
  <si>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</si>
  <si>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</si>
  <si>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</si>
  <si>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</si>
  <si>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</si>
  <si>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</si>
  <si>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</si>
  <si>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</si>
  <si>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</si>
  <si>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</si>
  <si>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</si>
  <si>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</si>
  <si>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</si>
  <si>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</si>
  <si>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</si>
  <si>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</si>
  <si>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</si>
  <si>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</si>
  <si>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</si>
  <si>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</si>
  <si>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</si>
  <si>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</si>
  <si>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</si>
  <si>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</si>
  <si>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</si>
  <si>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</si>
  <si>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</si>
  <si>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</si>
  <si>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</si>
  <si>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</si>
  <si>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</si>
  <si>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</si>
  <si>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</si>
  <si>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</si>
  <si>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</si>
  <si>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</si>
  <si>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</si>
  <si>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</si>
  <si>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</si>
  <si>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</si>
  <si>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</si>
  <si>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</si>
  <si>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</si>
  <si>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</si>
  <si>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</si>
  <si>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</si>
  <si>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</si>
  <si>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</si>
  <si>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</si>
  <si>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</si>
  <si>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</si>
  <si>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</si>
  <si>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</si>
  <si>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</si>
  <si>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</si>
  <si>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</si>
  <si>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</si>
  <si>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</si>
  <si>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</si>
  <si>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</si>
  <si>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</si>
  <si>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</si>
  <si>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</si>
  <si>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</si>
  <si>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</si>
  <si>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</si>
  <si>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</si>
  <si>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</si>
  <si>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</si>
  <si>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</si>
  <si>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</si>
  <si>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</si>
  <si>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</si>
  <si>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</si>
  <si>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</si>
  <si>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</si>
  <si>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</si>
  <si>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</si>
  <si>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</si>
  <si>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</si>
  <si>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</si>
  <si>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</si>
  <si>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</si>
  <si>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</si>
  <si>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</si>
  <si>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</si>
  <si>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</si>
  <si>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</si>
  <si>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</si>
  <si>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</si>
  <si>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</si>
  <si>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</si>
  <si>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</si>
  <si>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</si>
  <si>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</si>
  <si>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</si>
  <si>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</si>
  <si>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</si>
  <si>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</si>
  <si>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</si>
  <si>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</si>
  <si>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</si>
  <si>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</si>
  <si>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</si>
  <si>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</si>
  <si>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</si>
  <si>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</si>
  <si>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</si>
  <si>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</si>
  <si>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</si>
  <si>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</si>
  <si>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</si>
  <si>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</si>
  <si>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</si>
  <si>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</si>
  <si>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</si>
  <si>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</si>
  <si>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</si>
  <si>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</si>
  <si>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</si>
  <si>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</si>
  <si>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</si>
  <si>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</si>
  <si>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</si>
  <si>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</si>
  <si>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</si>
  <si>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</si>
  <si>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</si>
  <si>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</si>
  <si>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</si>
  <si>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</si>
  <si>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</si>
  <si>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</si>
  <si>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</si>
  <si>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</si>
  <si>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</si>
  <si>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</si>
  <si>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</si>
  <si>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</si>
  <si>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</si>
  <si>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</si>
  <si>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</si>
  <si>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</si>
  <si>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</si>
  <si>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</si>
  <si>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</si>
  <si>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</si>
  <si>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</si>
  <si>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</si>
  <si>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</si>
  <si>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</si>
  <si>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</si>
  <si>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</si>
  <si>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</si>
  <si>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</si>
  <si>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</si>
  <si>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</si>
  <si>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</si>
  <si>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</si>
  <si>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</si>
  <si>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</si>
  <si>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</si>
  <si>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</si>
  <si>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</si>
  <si>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</si>
  <si>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</si>
  <si>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</si>
  <si>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</si>
  <si>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</si>
  <si>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</si>
  <si>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</si>
  <si>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</si>
  <si>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</si>
  <si>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</si>
  <si>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</si>
  <si>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</si>
  <si>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</si>
  <si>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</si>
  <si>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</si>
  <si>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</si>
  <si>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</si>
  <si>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</si>
  <si>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</si>
  <si>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</si>
  <si>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</si>
  <si>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</si>
  <si>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</si>
  <si>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</si>
  <si>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</si>
  <si>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</si>
  <si>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</si>
  <si>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</si>
  <si>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</si>
  <si>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</si>
  <si>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</si>
  <si>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</si>
  <si>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</si>
  <si>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</si>
  <si>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</si>
  <si>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</si>
  <si>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</si>
  <si>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</si>
  <si>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</si>
  <si>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</si>
  <si>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</si>
  <si>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</si>
  <si>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</si>
  <si>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</si>
  <si>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</si>
  <si>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</si>
  <si>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</si>
  <si>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</si>
  <si>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</si>
  <si>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</si>
  <si>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</si>
  <si>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</si>
  <si>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</si>
  <si>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</si>
  <si>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</si>
  <si>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</si>
  <si>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</si>
  <si>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</si>
  <si>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</si>
  <si>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</si>
  <si>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</si>
  <si>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</si>
  <si>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</si>
  <si>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</si>
  <si>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</si>
  <si>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</si>
  <si>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</si>
  <si>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</si>
  <si>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</si>
  <si>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</si>
  <si>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</si>
  <si>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</si>
  <si>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</si>
  <si>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</si>
  <si>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</si>
  <si>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</si>
  <si>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</si>
  <si>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</si>
  <si>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</si>
  <si>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</si>
  <si>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</si>
  <si>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</si>
  <si>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</si>
  <si>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</si>
  <si>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</si>
  <si>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</si>
  <si>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</si>
  <si>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</si>
  <si>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</si>
  <si>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</si>
  <si>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</si>
  <si>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</si>
  <si>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</si>
  <si>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</si>
  <si>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</si>
  <si>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</si>
  <si>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</si>
  <si>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</si>
  <si>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</si>
  <si>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</si>
  <si>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</si>
  <si>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</si>
  <si>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</si>
  <si>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</si>
  <si>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</si>
  <si>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</si>
  <si>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</si>
  <si>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</si>
  <si>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</si>
  <si>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</si>
  <si>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</si>
  <si>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</si>
  <si>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</si>
  <si>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</si>
  <si>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</si>
  <si>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</si>
  <si>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</si>
  <si>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</si>
  <si>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</si>
  <si>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</si>
  <si>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</si>
  <si>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</si>
  <si>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</si>
  <si>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</si>
  <si>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</si>
  <si>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</si>
  <si>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</si>
  <si>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</si>
  <si>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</si>
  <si>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</si>
  <si>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</si>
  <si>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</si>
  <si>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</si>
  <si>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</si>
  <si>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</si>
  <si>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</si>
  <si>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</si>
  <si>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</si>
  <si>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</si>
  <si>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</si>
  <si>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</si>
  <si>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</si>
  <si>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</si>
  <si>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</si>
  <si>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</si>
  <si>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</si>
  <si>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</si>
  <si>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</si>
  <si>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</si>
  <si>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</si>
  <si>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</si>
  <si>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</si>
  <si>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</si>
  <si>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</si>
  <si>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</si>
  <si>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</si>
  <si>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</si>
  <si>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</si>
  <si>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</si>
  <si>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</si>
  <si>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</si>
  <si>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</si>
  <si>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</si>
  <si>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</si>
  <si>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</si>
  <si>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</si>
  <si>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</si>
  <si>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</si>
  <si>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</si>
  <si>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</si>
  <si>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</si>
  <si>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</si>
  <si>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</si>
  <si>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</si>
  <si>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</si>
  <si>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</si>
  <si>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</si>
  <si>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</si>
  <si>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</si>
  <si>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</si>
  <si>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</si>
  <si>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</si>
  <si>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</si>
  <si>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</si>
  <si>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</si>
  <si>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</si>
  <si>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</si>
  <si>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</si>
  <si>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</si>
  <si>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</si>
  <si>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</si>
  <si>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</si>
  <si>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</si>
  <si>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</si>
  <si>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</si>
  <si>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</si>
  <si>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</si>
  <si>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</si>
  <si>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</si>
  <si>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</si>
  <si>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</si>
  <si>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</si>
  <si>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</si>
  <si>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</si>
  <si>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</si>
  <si>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</si>
  <si>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</si>
  <si>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</si>
  <si>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</si>
  <si>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</si>
  <si>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</si>
  <si>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</si>
  <si>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</si>
  <si>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</si>
  <si>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</si>
  <si>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</si>
  <si>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</si>
  <si>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</si>
  <si>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</si>
  <si>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</si>
  <si>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</si>
  <si>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</si>
  <si>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</si>
  <si>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</si>
  <si>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</si>
  <si>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</si>
  <si>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</si>
  <si>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</si>
  <si>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</si>
  <si>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</si>
  <si>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</si>
  <si>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</si>
  <si>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</si>
  <si>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</si>
  <si>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</si>
  <si>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</si>
  <si>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</si>
  <si>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</si>
  <si>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</si>
  <si>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</si>
  <si>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</si>
  <si>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</si>
  <si>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</si>
  <si>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</si>
  <si>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</si>
  <si>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</si>
  <si>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</si>
  <si>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</si>
  <si>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</si>
  <si>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</si>
  <si>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</si>
  <si>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</si>
  <si>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</si>
  <si>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</si>
  <si>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</si>
  <si>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</si>
  <si>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</si>
  <si>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</si>
  <si>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</si>
  <si>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</si>
  <si>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</si>
  <si>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</si>
  <si>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</si>
  <si>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</si>
  <si>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</si>
  <si>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</si>
  <si>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</si>
  <si>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</si>
  <si>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</si>
  <si>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</si>
  <si>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</si>
  <si>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</si>
  <si>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</si>
  <si>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</si>
  <si>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</si>
  <si>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</si>
  <si>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</si>
  <si>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</si>
  <si>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</si>
  <si>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</si>
  <si>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</si>
  <si>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</si>
  <si>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</si>
  <si>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</si>
  <si>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</si>
  <si>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</si>
  <si>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</si>
  <si>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</si>
  <si>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</si>
  <si>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</si>
  <si>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</si>
  <si>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</si>
  <si>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</si>
  <si>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</si>
  <si>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</si>
  <si>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</si>
  <si>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</si>
  <si>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</si>
  <si>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</si>
  <si>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</si>
  <si>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</si>
  <si>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</si>
  <si>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</si>
  <si>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</si>
  <si>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</si>
  <si>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</si>
  <si>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</si>
  <si>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</si>
  <si>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</si>
  <si>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</si>
  <si>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</si>
  <si>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</si>
  <si>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</si>
  <si>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</si>
  <si>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</si>
  <si>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</si>
  <si>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</si>
  <si>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</si>
  <si>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</si>
  <si>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</si>
  <si>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</si>
  <si>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</si>
  <si>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</si>
  <si>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</si>
  <si>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</si>
  <si>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</si>
  <si>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</si>
  <si>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</si>
  <si>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</si>
  <si>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</si>
  <si>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</si>
  <si>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</si>
  <si>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</si>
  <si>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</si>
  <si>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</si>
  <si>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</si>
  <si>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</si>
  <si>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</si>
  <si>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</si>
  <si>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</si>
  <si>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</si>
  <si>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</si>
  <si>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</si>
  <si>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</si>
  <si>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</si>
  <si>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</si>
  <si>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</si>
  <si>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</si>
  <si>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</si>
  <si>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</si>
  <si>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</si>
  <si>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</si>
  <si>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</si>
  <si>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</si>
  <si>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</si>
  <si>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</si>
  <si>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</si>
  <si>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</si>
  <si>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</si>
  <si>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</si>
  <si>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</si>
  <si>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</si>
  <si>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</si>
  <si>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</si>
  <si>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</si>
  <si>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</si>
  <si>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</si>
  <si>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</si>
  <si>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</si>
  <si>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</si>
  <si>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</si>
  <si>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</si>
  <si>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</si>
  <si>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</si>
  <si>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</si>
  <si>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</si>
  <si>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</si>
  <si>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</si>
  <si>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</si>
  <si>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</si>
  <si>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</si>
  <si>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</si>
  <si>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</si>
  <si>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</si>
  <si>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</si>
  <si>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</si>
  <si>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</si>
  <si>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</si>
  <si>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</si>
  <si>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</si>
  <si>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</si>
  <si>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</si>
  <si>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</si>
  <si>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</si>
  <si>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</si>
  <si>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</si>
  <si>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</si>
  <si>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</si>
  <si>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</si>
  <si>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</si>
  <si>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</si>
  <si>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</si>
  <si>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</si>
  <si>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</si>
  <si>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</si>
  <si>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</si>
  <si>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</si>
  <si>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</si>
  <si>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</si>
  <si>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</si>
  <si>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</si>
  <si>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</si>
  <si>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</si>
  <si>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</si>
  <si>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</si>
  <si>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</si>
  <si>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</si>
  <si>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</si>
  <si>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</si>
  <si>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</si>
  <si>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</si>
  <si>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</si>
  <si>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</si>
  <si>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</si>
  <si>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</si>
  <si>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</si>
  <si>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</si>
  <si>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</si>
  <si>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</si>
  <si>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</si>
  <si>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</si>
  <si>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</si>
  <si>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</si>
  <si>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</si>
  <si>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</si>
  <si>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</si>
  <si>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</si>
  <si>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</si>
  <si>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</si>
  <si>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</si>
  <si>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</si>
  <si>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</si>
  <si>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</si>
  <si>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</si>
  <si>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</si>
  <si>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</si>
  <si>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</si>
  <si>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</si>
  <si>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</si>
  <si>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</si>
  <si>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</si>
  <si>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</si>
  <si>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</si>
  <si>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</si>
  <si>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</si>
  <si>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</si>
  <si>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</si>
  <si>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</si>
  <si>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</si>
  <si>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</si>
  <si>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</si>
  <si>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</si>
  <si>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</si>
  <si>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</si>
  <si>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</si>
  <si>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</si>
  <si>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</si>
  <si>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</si>
  <si>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</si>
  <si>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</si>
  <si>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</si>
  <si>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</si>
  <si>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</si>
  <si>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</si>
  <si>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</si>
  <si>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</si>
  <si>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</si>
  <si>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</si>
  <si>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</si>
  <si>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</si>
  <si>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</si>
  <si>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</si>
  <si>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</si>
  <si>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</si>
  <si>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</si>
  <si>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</si>
  <si>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</si>
  <si>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</si>
  <si>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</si>
  <si>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</si>
  <si>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</si>
  <si>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</si>
  <si>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</si>
  <si>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</si>
  <si>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</si>
  <si>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</si>
  <si>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</si>
  <si>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</si>
  <si>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</si>
  <si>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</si>
  <si>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</si>
  <si>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</si>
  <si>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</si>
  <si>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</si>
  <si>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</si>
  <si>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</si>
  <si>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</si>
  <si>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</si>
  <si>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</si>
  <si>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</si>
  <si>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</si>
  <si>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</si>
  <si>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</si>
  <si>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</si>
  <si>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</si>
  <si>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</si>
  <si>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</si>
  <si>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</si>
  <si>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</si>
  <si>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</si>
  <si>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</si>
  <si>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</si>
  <si>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</si>
  <si>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</si>
  <si>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</si>
  <si>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</si>
  <si>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</si>
  <si>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</si>
  <si>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</si>
  <si>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</si>
  <si>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</si>
  <si>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</si>
  <si>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</si>
  <si>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</si>
  <si>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</si>
  <si>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</si>
  <si>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</si>
  <si>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</si>
  <si>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</si>
  <si>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</si>
  <si>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</si>
  <si>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</si>
  <si>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</si>
  <si>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</si>
  <si>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</si>
  <si>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</si>
  <si>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</si>
  <si>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</si>
  <si>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</si>
  <si>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</si>
  <si>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</si>
  <si>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</si>
  <si>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</si>
  <si>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</si>
  <si>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</si>
  <si>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</si>
  <si>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</si>
  <si>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</si>
  <si>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</si>
  <si>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</si>
  <si>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</si>
  <si>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</si>
  <si>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</si>
  <si>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</si>
  <si>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</si>
  <si>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</si>
  <si>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</si>
  <si>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</si>
  <si>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</si>
  <si>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</si>
  <si>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</si>
  <si>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</si>
  <si>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</si>
  <si>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</si>
  <si>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</si>
  <si>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</si>
  <si>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</si>
  <si>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</si>
  <si>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</si>
  <si>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</si>
  <si>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</si>
  <si>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</si>
  <si>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</si>
  <si>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</si>
  <si>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</si>
  <si>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</si>
  <si>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</si>
  <si>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</si>
  <si>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</si>
  <si>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</si>
  <si>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</si>
  <si>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</si>
  <si>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</si>
  <si>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</si>
  <si>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</si>
  <si>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</si>
  <si>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</si>
  <si>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</si>
  <si>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</si>
  <si>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</si>
  <si>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</si>
  <si>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</si>
  <si>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</si>
  <si>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</si>
  <si>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</si>
  <si>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</si>
  <si>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</si>
  <si>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</si>
  <si>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</si>
  <si>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</si>
  <si>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</si>
  <si>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</si>
  <si>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</si>
  <si>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</si>
  <si>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</si>
  <si>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</si>
  <si>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</si>
  <si>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</si>
  <si>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</si>
  <si>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</si>
  <si>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</si>
  <si>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</si>
  <si>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</si>
  <si>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</si>
  <si>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</si>
  <si>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</si>
  <si>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</si>
  <si>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</si>
  <si>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</si>
  <si>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</si>
  <si>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</si>
  <si>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</si>
  <si>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</si>
  <si>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</si>
  <si>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</si>
  <si>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</si>
  <si>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</si>
  <si>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</si>
  <si>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</si>
  <si>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</si>
  <si>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</si>
  <si>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</si>
  <si>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</si>
  <si>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</si>
  <si>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</si>
  <si>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</si>
  <si>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</si>
  <si>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</si>
  <si>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</si>
  <si>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</si>
  <si>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</si>
  <si>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</si>
  <si>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</si>
  <si>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</si>
  <si>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</si>
  <si>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</si>
  <si>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</si>
  <si>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</si>
  <si>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</si>
  <si>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</si>
  <si>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</si>
  <si>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</si>
  <si>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</si>
  <si>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</si>
  <si>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</si>
  <si>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</si>
  <si>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</si>
  <si>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</si>
  <si>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</si>
  <si>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</si>
  <si>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</si>
  <si>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</si>
  <si>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</si>
  <si>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</si>
  <si>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</si>
  <si>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</si>
  <si>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</si>
  <si>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</si>
  <si>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</si>
  <si>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</si>
  <si>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</si>
  <si>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</si>
  <si>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</si>
  <si>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</si>
  <si>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</si>
  <si>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</si>
  <si>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</si>
  <si>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</si>
  <si>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</si>
  <si>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</si>
  <si>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</si>
  <si>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</si>
  <si>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</si>
  <si>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</si>
  <si>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</si>
  <si>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</si>
  <si>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</si>
  <si>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</si>
  <si>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</si>
  <si>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</si>
  <si>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</si>
  <si>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</si>
  <si>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</si>
  <si>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</si>
  <si>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</si>
  <si>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</si>
  <si>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</si>
  <si>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</si>
  <si>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</si>
  <si>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</si>
  <si>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</si>
  <si>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</si>
  <si>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</si>
  <si>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</si>
  <si>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</si>
  <si>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</si>
  <si>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</si>
  <si>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</si>
  <si>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</si>
  <si>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</si>
  <si>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</si>
  <si>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</si>
  <si>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</si>
  <si>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</si>
  <si>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</si>
  <si>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</si>
  <si>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</si>
  <si>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</si>
  <si>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</si>
  <si>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</si>
  <si>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</si>
  <si>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</si>
  <si>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</si>
  <si>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</si>
  <si>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</si>
  <si>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</si>
  <si>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</si>
  <si>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</si>
  <si>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</si>
  <si>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</si>
  <si>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</si>
  <si>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</si>
  <si>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</si>
  <si>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</si>
  <si>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</si>
  <si>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</si>
  <si>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</si>
  <si>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</si>
  <si>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</si>
  <si>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</si>
  <si>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</si>
  <si>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</si>
  <si>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</si>
  <si>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</si>
  <si>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</si>
  <si>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</si>
  <si>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</si>
  <si>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</si>
  <si>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</si>
  <si>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</si>
  <si>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</si>
  <si>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</si>
  <si>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</si>
  <si>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</si>
  <si>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</si>
  <si>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</si>
  <si>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</si>
  <si>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</si>
  <si>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</si>
  <si>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</si>
  <si>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</si>
  <si>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</si>
  <si>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</si>
  <si>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</si>
  <si>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</si>
  <si>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</si>
  <si>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</si>
  <si>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</si>
  <si>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</si>
  <si>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</si>
  <si>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</si>
  <si>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</si>
  <si>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</si>
  <si>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</si>
  <si>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</si>
  <si>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</si>
  <si>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</si>
  <si>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</si>
  <si>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</si>
  <si>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</si>
  <si>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</si>
  <si>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</si>
  <si>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</si>
  <si>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</si>
  <si>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</si>
  <si>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</si>
  <si>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</si>
  <si>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</si>
  <si>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</si>
  <si>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</si>
  <si>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</si>
  <si>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</si>
  <si>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</si>
  <si>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</si>
  <si>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</si>
  <si>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</si>
  <si>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</si>
  <si>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</si>
  <si>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</si>
  <si>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</si>
  <si>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</si>
  <si>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</si>
  <si>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</si>
  <si>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</si>
  <si>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</si>
  <si>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</si>
  <si>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</si>
  <si>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</si>
  <si>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</si>
  <si>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</si>
  <si>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</si>
  <si>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</si>
  <si>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</si>
  <si>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</si>
  <si>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</si>
  <si>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</si>
  <si>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</si>
  <si>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</si>
  <si>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</si>
  <si>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</si>
  <si>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</si>
  <si>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</si>
  <si>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</si>
  <si>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</si>
  <si>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</si>
  <si>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</si>
  <si>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</si>
  <si>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</si>
  <si>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</si>
  <si>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</si>
  <si>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</si>
  <si>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</si>
  <si>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</si>
  <si>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</si>
  <si>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</si>
  <si>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</si>
  <si>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</si>
  <si>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</si>
  <si>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</si>
  <si>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</si>
  <si>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</si>
  <si>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</si>
  <si>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</si>
  <si>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</si>
  <si>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</si>
  <si>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</si>
  <si>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</si>
  <si>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</si>
  <si>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</si>
  <si>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</si>
  <si>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</si>
  <si>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</si>
  <si>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</si>
  <si>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</si>
  <si>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</si>
  <si>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</si>
  <si>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</si>
  <si>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</si>
  <si>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</si>
  <si>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</si>
  <si>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</si>
  <si>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</si>
  <si>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</si>
  <si>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</si>
  <si>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</si>
  <si>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</si>
  <si>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</si>
  <si>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</si>
  <si>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</si>
  <si>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</si>
  <si>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</si>
  <si>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</si>
  <si>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</si>
  <si>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</si>
  <si>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</si>
  <si>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</si>
  <si>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</si>
  <si>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</si>
  <si>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</si>
  <si>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</si>
  <si>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</si>
  <si>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</si>
  <si>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</si>
  <si>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</si>
  <si>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</si>
  <si>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</si>
  <si>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</si>
  <si>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</si>
  <si>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</si>
  <si>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</si>
  <si>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</si>
  <si>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</si>
  <si>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</si>
  <si>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</si>
  <si>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</si>
  <si>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</si>
  <si>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</si>
  <si>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</si>
  <si>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</si>
  <si>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</si>
  <si>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</si>
  <si>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</si>
  <si>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</si>
  <si>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</si>
  <si>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</si>
  <si>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</si>
  <si>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</si>
  <si>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</si>
  <si>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</si>
  <si>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</si>
  <si>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</si>
  <si>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</si>
  <si>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</si>
  <si>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</si>
  <si>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</si>
  <si>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</si>
  <si>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</si>
  <si>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</si>
  <si>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</si>
  <si>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</si>
  <si>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</si>
  <si>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</si>
  <si>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</si>
  <si>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</si>
  <si>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</si>
  <si>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</si>
  <si>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</si>
  <si>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</si>
  <si>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</si>
  <si>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</si>
  <si>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</si>
  <si>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</si>
  <si>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</si>
  <si>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</si>
  <si>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</si>
  <si>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</si>
  <si>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</si>
  <si>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</si>
  <si>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</si>
  <si>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</si>
  <si>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</si>
  <si>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</si>
  <si>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</si>
  <si>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</si>
  <si>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</si>
  <si>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</si>
  <si>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</si>
  <si>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</si>
  <si>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</si>
  <si>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</si>
  <si>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</si>
  <si>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</si>
  <si>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</si>
  <si>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</si>
  <si>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</si>
  <si>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</si>
  <si>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</si>
  <si>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</si>
  <si>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</si>
  <si>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</si>
  <si>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</si>
  <si>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</si>
  <si>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</si>
  <si>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</si>
  <si>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</si>
  <si>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</si>
  <si>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</si>
  <si>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</si>
  <si>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</si>
  <si>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</si>
  <si>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</si>
  <si>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</si>
  <si>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</si>
  <si>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</si>
  <si>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</si>
  <si>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</si>
  <si>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</si>
  <si>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</si>
  <si>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</si>
  <si>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</si>
  <si>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</si>
  <si>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</si>
  <si>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</si>
  <si>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</si>
  <si>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</si>
  <si>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</si>
  <si>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</si>
  <si>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</si>
  <si>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</si>
  <si>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</si>
  <si>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</si>
  <si>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</si>
  <si>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</si>
  <si>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</si>
  <si>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</si>
  <si>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</si>
  <si>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</si>
  <si>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</si>
  <si>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</si>
  <si>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</si>
  <si>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</si>
  <si>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</si>
  <si>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</si>
  <si>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</si>
  <si>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</si>
  <si>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</si>
  <si>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</si>
  <si>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</si>
  <si>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</si>
  <si>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</si>
  <si>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</si>
  <si>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</si>
  <si>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</si>
  <si>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</si>
  <si>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</si>
  <si>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</si>
  <si>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</si>
  <si>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</si>
  <si>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</si>
  <si>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</si>
  <si>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</si>
  <si>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</si>
  <si>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</si>
  <si>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</si>
  <si>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</si>
  <si>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</si>
  <si>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</si>
  <si>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</si>
  <si>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</si>
  <si>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</si>
  <si>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</si>
  <si>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</si>
  <si>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</si>
  <si>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</si>
  <si>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</si>
  <si>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</si>
  <si>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</si>
  <si>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</si>
  <si>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</si>
  <si>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</si>
  <si>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</si>
  <si>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</si>
  <si>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</si>
  <si>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</si>
  <si>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</si>
  <si>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</si>
  <si>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</si>
  <si>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</si>
  <si>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</si>
  <si>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</si>
  <si>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</si>
  <si>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</si>
  <si>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</si>
  <si>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</si>
  <si>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</si>
  <si>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</si>
  <si>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</si>
  <si>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</si>
  <si>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</si>
  <si>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</si>
  <si>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</si>
  <si>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</si>
  <si>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</si>
  <si>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</si>
  <si>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</si>
  <si>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</si>
  <si>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</si>
  <si>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</si>
  <si>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</si>
  <si>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</si>
  <si>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</si>
  <si>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</si>
  <si>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</si>
  <si>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</si>
  <si>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</si>
  <si>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</si>
  <si>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</si>
  <si>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</si>
  <si>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</si>
  <si>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</si>
  <si>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</si>
  <si>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</si>
  <si>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</si>
  <si>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</si>
  <si>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</si>
  <si>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</si>
  <si>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</si>
  <si>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</si>
  <si>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</si>
  <si>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</si>
  <si>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</si>
  <si>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</si>
  <si>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</si>
  <si>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</si>
  <si>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</si>
  <si>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</si>
  <si>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</si>
  <si>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</si>
  <si>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</si>
  <si>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</si>
  <si>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</si>
  <si>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</si>
  <si>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</si>
  <si>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</si>
  <si>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</si>
  <si>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</si>
  <si>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</si>
  <si>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</si>
  <si>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</si>
  <si>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</si>
  <si>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</si>
  <si>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</si>
  <si>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</si>
  <si>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</si>
  <si>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</si>
  <si>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</si>
  <si>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</si>
  <si>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</si>
  <si>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</si>
  <si>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</si>
  <si>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</si>
  <si>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</si>
  <si>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</si>
  <si>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</si>
  <si>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</si>
  <si>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</si>
  <si>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</si>
  <si>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</si>
  <si>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</si>
  <si>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</si>
  <si>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</si>
  <si>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</si>
  <si>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</si>
  <si>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</si>
  <si>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</si>
  <si>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</si>
  <si>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</si>
  <si>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</si>
  <si>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</si>
  <si>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</si>
  <si>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</si>
  <si>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</si>
  <si>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</si>
  <si>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</si>
  <si>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</si>
  <si>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</si>
  <si>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</si>
  <si>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</si>
  <si>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</si>
  <si>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</si>
  <si>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</si>
  <si>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</si>
  <si>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</si>
  <si>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</si>
  <si>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</si>
  <si>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</si>
  <si>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</si>
  <si>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</si>
  <si>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</si>
  <si>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</si>
  <si>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</si>
  <si>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</si>
  <si>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</si>
  <si>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</si>
  <si>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</si>
  <si>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</si>
  <si>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</si>
  <si>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</si>
  <si>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</si>
  <si>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</si>
  <si>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</si>
  <si>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</si>
  <si>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</si>
  <si>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</si>
  <si>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</si>
  <si>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</si>
  <si>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</si>
  <si>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</si>
  <si>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</si>
  <si>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</si>
  <si>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</si>
  <si>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</si>
  <si>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</si>
  <si>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</si>
  <si>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</si>
  <si>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</si>
  <si>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</si>
  <si>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</si>
  <si>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</si>
  <si>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</si>
  <si>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</si>
  <si>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</si>
  <si>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</si>
  <si>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</si>
  <si>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</si>
  <si>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</si>
  <si>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</si>
  <si>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</si>
  <si>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</si>
  <si>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</si>
  <si>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</si>
  <si>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</si>
  <si>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</si>
  <si>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</si>
  <si>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</si>
  <si>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</si>
  <si>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</si>
  <si>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</si>
  <si>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</si>
  <si>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</si>
  <si>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</si>
  <si>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</si>
  <si>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</si>
  <si>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</si>
  <si>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</si>
  <si>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</si>
  <si>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</si>
  <si>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</si>
  <si>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</si>
  <si>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</si>
  <si>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</si>
  <si>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</si>
  <si>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</si>
  <si>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</si>
  <si>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</si>
  <si>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</si>
  <si>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</si>
  <si>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</si>
  <si>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</si>
  <si>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</si>
  <si>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</si>
  <si>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</si>
  <si>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</si>
  <si>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</si>
  <si>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</si>
  <si>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</si>
  <si>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</si>
  <si>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</si>
  <si>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</si>
  <si>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</si>
  <si>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</si>
  <si>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</si>
  <si>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</si>
  <si>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</si>
  <si>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</si>
  <si>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</si>
  <si>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</si>
  <si>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</si>
  <si>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</si>
  <si>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</si>
  <si>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</si>
  <si>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</si>
  <si>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</si>
  <si>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</si>
  <si>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</si>
  <si>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</si>
  <si>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</si>
  <si>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</si>
  <si>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</si>
  <si>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</si>
  <si>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</si>
  <si>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</si>
  <si>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</si>
  <si>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</si>
  <si>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</si>
  <si>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</si>
  <si>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</si>
  <si>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</si>
  <si>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</si>
  <si>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</si>
  <si>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</si>
  <si>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</si>
  <si>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</si>
  <si>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</si>
  <si>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</si>
  <si>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</si>
  <si>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</si>
  <si>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</si>
  <si>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</si>
  <si>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</si>
  <si>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</si>
  <si>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</si>
  <si>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</si>
  <si>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</si>
  <si>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</si>
  <si>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</si>
  <si>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</si>
  <si>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</si>
  <si>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</si>
  <si>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</si>
  <si>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</si>
  <si>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</si>
  <si>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</si>
  <si>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</si>
  <si>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</si>
  <si>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</si>
  <si>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</si>
  <si>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</si>
  <si>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</si>
  <si>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</si>
  <si>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</si>
  <si>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</si>
  <si>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</si>
  <si>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</si>
  <si>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</si>
  <si>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</si>
  <si>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</si>
  <si>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</si>
  <si>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</si>
  <si>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</si>
  <si>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</si>
  <si>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</si>
  <si>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</si>
  <si>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</si>
  <si>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</si>
  <si>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</si>
  <si>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</si>
  <si>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</si>
  <si>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</si>
  <si>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</si>
  <si>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</si>
  <si>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</si>
  <si>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</si>
  <si>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</si>
  <si>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</si>
  <si>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</si>
  <si>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</si>
  <si>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</si>
  <si>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</si>
  <si>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</si>
  <si>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</si>
  <si>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</si>
  <si>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</si>
  <si>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</si>
  <si>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</si>
  <si>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</si>
  <si>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</si>
  <si>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</si>
  <si>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</si>
  <si>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</si>
  <si>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</si>
  <si>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</si>
  <si>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</si>
  <si>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</si>
  <si>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</si>
  <si>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</si>
  <si>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</si>
  <si>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</si>
  <si>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</si>
  <si>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</si>
  <si>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</si>
  <si>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</si>
  <si>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</si>
  <si>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</si>
  <si>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</si>
  <si>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</si>
  <si>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</si>
  <si>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</si>
  <si>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</si>
  <si>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</si>
  <si>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</si>
  <si>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</si>
  <si>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</si>
  <si>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</si>
  <si>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</si>
  <si>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</si>
  <si>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</si>
  <si>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</si>
  <si>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</si>
  <si>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</si>
  <si>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</si>
  <si>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</si>
  <si>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</si>
  <si>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</si>
  <si>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</si>
  <si>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</si>
  <si>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</si>
  <si>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</si>
  <si>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</si>
  <si>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</si>
  <si>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</si>
  <si>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</si>
  <si>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</si>
  <si>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</si>
  <si>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</si>
  <si>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</si>
  <si>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</si>
  <si>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</si>
  <si>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</si>
  <si>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</si>
  <si>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</si>
  <si>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</si>
  <si>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</si>
  <si>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</si>
  <si>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</si>
  <si>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</si>
  <si>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</si>
  <si>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</si>
  <si>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</si>
  <si>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</si>
  <si>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</si>
  <si>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</si>
  <si>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</si>
  <si>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</si>
  <si>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</si>
  <si>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</si>
  <si>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</si>
  <si>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</si>
  <si>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</si>
  <si>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</si>
  <si>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</si>
  <si>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</si>
  <si>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</si>
  <si>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</si>
  <si>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</si>
  <si>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</si>
  <si>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</si>
  <si>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</si>
  <si>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</si>
  <si>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</si>
  <si>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</si>
  <si>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</si>
  <si>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</si>
  <si>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</si>
  <si>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</si>
  <si>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</si>
  <si>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</si>
  <si>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</si>
  <si>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</si>
  <si>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</si>
  <si>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</si>
  <si>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</si>
  <si>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</si>
  <si>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</si>
  <si>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</si>
  <si>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</si>
  <si>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</si>
  <si>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</si>
  <si>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</si>
  <si>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</si>
  <si>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</si>
  <si>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</si>
  <si>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</si>
  <si>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</si>
  <si>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</si>
  <si>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</si>
  <si>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</si>
  <si>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</si>
  <si>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</si>
  <si>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</si>
  <si>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</si>
  <si>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</si>
  <si>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</si>
  <si>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</si>
  <si>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</si>
  <si>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</si>
  <si>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</si>
  <si>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</si>
  <si>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</si>
  <si>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</si>
  <si>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</si>
  <si>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</si>
  <si>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</si>
  <si>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</si>
  <si>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</si>
  <si>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</si>
  <si>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</si>
  <si>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</si>
  <si>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</si>
  <si>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</si>
  <si>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</si>
  <si>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</si>
  <si>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</si>
  <si>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</si>
  <si>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</si>
  <si>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</si>
  <si>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</si>
  <si>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</si>
  <si>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</si>
  <si>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</si>
  <si>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</si>
  <si>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</si>
  <si>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</si>
  <si>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</si>
  <si>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</si>
  <si>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</si>
  <si>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</si>
  <si>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</si>
  <si>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</si>
  <si>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</si>
  <si>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</si>
  <si>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</si>
  <si>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</si>
  <si>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</si>
  <si>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</si>
  <si>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</si>
  <si>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</si>
  <si>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</si>
  <si>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</si>
  <si>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</si>
  <si>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</si>
  <si>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</si>
  <si>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</si>
  <si>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</si>
  <si>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</si>
  <si>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</si>
  <si>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</si>
  <si>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</si>
  <si>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</si>
  <si>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</si>
  <si>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</si>
  <si>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</si>
  <si>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</si>
  <si>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</si>
  <si>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</si>
  <si>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</si>
  <si>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</si>
  <si>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</si>
  <si>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</si>
  <si>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</si>
  <si>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</si>
  <si>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</si>
  <si>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</si>
  <si>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</si>
  <si>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</si>
  <si>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</si>
  <si>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</si>
  <si>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</si>
  <si>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</si>
  <si>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</si>
  <si>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</si>
  <si>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</si>
  <si>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</si>
  <si>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</si>
  <si>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</si>
  <si>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</si>
  <si>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</si>
  <si>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</si>
  <si>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</si>
  <si>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</si>
  <si>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</si>
  <si>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</si>
  <si>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</si>
  <si>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</si>
  <si>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</si>
  <si>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</si>
  <si>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</si>
  <si>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</si>
  <si>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</si>
  <si>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</si>
  <si>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</si>
  <si>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</si>
  <si>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</si>
  <si>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</si>
  <si>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</si>
  <si>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</si>
  <si>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</si>
  <si>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</si>
  <si>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</si>
  <si>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</si>
  <si>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</si>
  <si>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</si>
  <si>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</si>
  <si>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</si>
  <si>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</si>
  <si>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</si>
  <si>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</si>
  <si>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</si>
  <si>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</si>
  <si>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</si>
  <si>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</si>
  <si>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</si>
  <si>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</si>
  <si>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</si>
  <si>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</si>
  <si>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</si>
  <si>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</si>
  <si>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</si>
  <si>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</si>
  <si>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</si>
  <si>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</si>
  <si>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</si>
  <si>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</si>
  <si>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</si>
  <si>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</si>
  <si>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</si>
  <si>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</si>
  <si>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</si>
  <si>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</si>
  <si>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</si>
  <si>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</si>
  <si>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</si>
  <si>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</si>
  <si>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</si>
  <si>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</si>
  <si>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</si>
  <si>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</si>
  <si>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</si>
  <si>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</si>
  <si>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</si>
  <si>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</si>
  <si>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</si>
  <si>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</si>
  <si>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</si>
  <si>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</si>
  <si>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</si>
  <si>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</si>
  <si>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</si>
  <si>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</si>
  <si>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</si>
  <si>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</si>
  <si>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</si>
  <si>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</si>
  <si>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</si>
  <si>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</si>
  <si>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</si>
  <si>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</si>
  <si>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</si>
  <si>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</si>
  <si>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</si>
  <si>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</si>
  <si>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</si>
  <si>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</si>
  <si>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</si>
  <si>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</si>
  <si>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</si>
  <si>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</si>
  <si>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</si>
  <si>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</si>
  <si>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</si>
  <si>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</si>
  <si>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</si>
  <si>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</si>
  <si>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</si>
  <si>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</si>
  <si>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</si>
  <si>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</si>
  <si>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</si>
  <si>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</si>
  <si>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</si>
  <si>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</si>
  <si>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</si>
  <si>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</si>
  <si>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</si>
  <si>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</si>
  <si>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</si>
  <si>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</si>
  <si>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</si>
  <si>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</si>
  <si>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</si>
  <si>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</si>
  <si>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</si>
  <si>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</si>
  <si>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</si>
  <si>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</si>
  <si>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</si>
  <si>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</si>
  <si>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</si>
  <si>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</si>
  <si>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</si>
  <si>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</si>
  <si>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</si>
  <si>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</si>
  <si>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</si>
  <si>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</si>
  <si>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</si>
  <si>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</si>
  <si>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</si>
  <si>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</si>
  <si>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</si>
  <si>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</si>
  <si>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</si>
  <si>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</si>
  <si>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</si>
  <si>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</si>
  <si>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</si>
  <si>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</si>
  <si>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</si>
  <si>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</si>
  <si>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</si>
  <si>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</si>
  <si>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</si>
  <si>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</si>
  <si>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</si>
  <si>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</si>
  <si>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</si>
  <si>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</si>
  <si>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</si>
  <si>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</si>
  <si>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</si>
  <si>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</si>
  <si>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</si>
  <si>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</si>
  <si>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</si>
  <si>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</si>
  <si>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</si>
  <si>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</si>
  <si>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</si>
  <si>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</si>
  <si>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</si>
  <si>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</si>
  <si>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</si>
  <si>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</si>
  <si>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</si>
  <si>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</si>
  <si>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</si>
  <si>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</si>
  <si>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</si>
  <si>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</si>
  <si>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</si>
  <si>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</si>
  <si>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</si>
  <si>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</si>
  <si>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</si>
  <si>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</si>
  <si>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</si>
  <si>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</si>
  <si>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</si>
  <si>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</si>
  <si>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</si>
  <si>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</si>
  <si>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</si>
  <si>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</si>
  <si>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</si>
  <si>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</si>
  <si>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</si>
  <si>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</si>
  <si>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</si>
  <si>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</si>
  <si>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</si>
  <si>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</si>
  <si>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</si>
  <si>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</si>
  <si>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</si>
  <si>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</si>
  <si>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</si>
  <si>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</si>
  <si>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</si>
  <si>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</si>
  <si>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</si>
  <si>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</si>
  <si>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</si>
  <si>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</si>
  <si>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</si>
  <si>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</si>
  <si>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</si>
  <si>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</si>
  <si>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</si>
  <si>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</si>
  <si>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</si>
  <si>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</si>
  <si>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</si>
  <si>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</si>
  <si>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</si>
  <si>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</si>
  <si>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</si>
  <si>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</si>
  <si>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</si>
  <si>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</si>
  <si>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</si>
  <si>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</si>
  <si>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</si>
  <si>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</si>
  <si>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</si>
  <si>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</si>
  <si>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</si>
  <si>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</si>
  <si>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</si>
  <si>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</si>
  <si>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</si>
  <si>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</si>
  <si>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</si>
  <si>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</si>
  <si>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</si>
  <si>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</si>
  <si>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</si>
  <si>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</si>
  <si>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</si>
  <si>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</si>
  <si>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</si>
  <si>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</si>
  <si>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</si>
  <si>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</si>
  <si>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</si>
  <si>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</si>
  <si>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</si>
  <si>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</si>
  <si>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</si>
  <si>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</si>
  <si>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</si>
  <si>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</si>
  <si>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</si>
  <si>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</si>
  <si>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</si>
  <si>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</si>
  <si>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</si>
  <si>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</si>
  <si>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</si>
  <si>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</si>
  <si>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</si>
  <si>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</si>
  <si>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</si>
  <si>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</si>
  <si>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</si>
  <si>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</si>
  <si>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</si>
  <si>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</si>
  <si>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</si>
  <si>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</si>
  <si>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</si>
  <si>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</si>
  <si>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</si>
  <si>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</si>
  <si>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</si>
  <si>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</si>
  <si>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</si>
  <si>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</si>
  <si>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</si>
  <si>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</si>
  <si>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</si>
  <si>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</si>
  <si>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</si>
  <si>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</si>
  <si>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</si>
  <si>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</si>
  <si>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</si>
  <si>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</si>
  <si>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</si>
  <si>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</si>
  <si>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</si>
  <si>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</si>
  <si>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</si>
  <si>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</si>
  <si>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</si>
  <si>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</si>
  <si>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</si>
  <si>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</si>
  <si>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</si>
  <si>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</si>
  <si>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</si>
  <si>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</si>
  <si>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</si>
  <si>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</si>
  <si>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</si>
  <si>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</si>
  <si>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</si>
  <si>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</si>
  <si>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</si>
  <si>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</si>
  <si>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</si>
  <si>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</si>
  <si>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</si>
  <si>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</si>
  <si>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</si>
  <si>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</si>
  <si>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</si>
  <si>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</si>
  <si>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</si>
  <si>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</si>
  <si>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</si>
  <si>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</si>
  <si>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</si>
  <si>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</si>
  <si>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</si>
  <si>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</si>
  <si>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</si>
  <si>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</si>
  <si>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</si>
  <si>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</si>
  <si>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</si>
  <si>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</si>
  <si>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</si>
  <si>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</si>
  <si>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</si>
  <si>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</si>
  <si>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</si>
  <si>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</si>
  <si>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</si>
  <si>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</si>
  <si>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</si>
  <si>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</si>
  <si>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</si>
  <si>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</si>
  <si>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</si>
  <si>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</si>
  <si>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</si>
  <si>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</si>
  <si>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</si>
  <si>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</si>
  <si>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</si>
  <si>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</si>
  <si>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</si>
  <si>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</si>
  <si>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</si>
  <si>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</si>
  <si>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</si>
  <si>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</si>
  <si>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</si>
  <si>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</si>
  <si>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</si>
  <si>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</si>
  <si>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</si>
  <si>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</si>
  <si>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</si>
  <si>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</si>
  <si>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</si>
  <si>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</si>
  <si>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</si>
  <si>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</si>
  <si>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</si>
  <si>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</si>
  <si>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</si>
  <si>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</si>
  <si>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</si>
  <si>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</si>
  <si>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</si>
  <si>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</si>
  <si>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</si>
  <si>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</si>
  <si>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</si>
  <si>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</si>
  <si>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</si>
  <si>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</si>
  <si>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</si>
  <si>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</si>
  <si>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</si>
  <si>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</si>
  <si>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</si>
  <si>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</si>
  <si>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</si>
  <si>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</si>
  <si>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</si>
  <si>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</si>
  <si>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</si>
  <si>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</si>
  <si>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</si>
  <si>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</si>
  <si>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</si>
  <si>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</si>
  <si>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</si>
  <si>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</si>
  <si>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</si>
  <si>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</si>
  <si>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</si>
  <si>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</si>
  <si>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</si>
  <si>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</si>
  <si>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</si>
  <si>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</si>
  <si>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</si>
  <si>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</si>
  <si>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</si>
  <si>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</si>
  <si>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</si>
  <si>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</si>
  <si>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</si>
  <si>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</si>
  <si>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</si>
  <si>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</si>
  <si>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</si>
  <si>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</si>
  <si>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</si>
  <si>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</si>
  <si>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</si>
  <si>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</si>
  <si>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</si>
  <si>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</si>
  <si>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</si>
  <si>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</si>
  <si>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</si>
  <si>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</si>
  <si>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</si>
  <si>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</si>
  <si>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</si>
  <si>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</si>
  <si>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</si>
  <si>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</si>
  <si>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</si>
  <si>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</si>
  <si>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</si>
  <si>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</si>
  <si>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</si>
  <si>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</si>
  <si>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</si>
  <si>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</si>
  <si>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</si>
  <si>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</si>
  <si>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</si>
  <si>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</si>
  <si>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</si>
  <si>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</si>
  <si>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</si>
  <si>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</si>
  <si>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</si>
  <si>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</si>
  <si>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</si>
  <si>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</si>
  <si>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</si>
  <si>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</si>
  <si>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</si>
  <si>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</si>
  <si>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</si>
  <si>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</si>
  <si>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</si>
  <si>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</si>
  <si>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</si>
  <si>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</si>
  <si>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</si>
  <si>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</si>
  <si>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</si>
  <si>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</si>
  <si>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</si>
  <si>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</si>
  <si>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</si>
  <si>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</si>
  <si>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</si>
  <si>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</si>
  <si>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</si>
  <si>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</si>
  <si>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</si>
  <si>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</si>
  <si>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</si>
  <si>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</si>
  <si>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</si>
  <si>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</si>
  <si>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</si>
  <si>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</si>
  <si>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</si>
  <si>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</si>
  <si>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</si>
  <si>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</si>
  <si>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</si>
  <si>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</si>
  <si>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</si>
  <si>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</si>
  <si>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</si>
  <si>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</si>
  <si>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</si>
  <si>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</si>
  <si>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</si>
  <si>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</si>
  <si>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</si>
  <si>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</si>
  <si>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</si>
  <si>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</si>
  <si>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</si>
  <si>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</si>
  <si>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</si>
  <si>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</si>
  <si>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</si>
  <si>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</si>
  <si>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</si>
  <si>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</si>
  <si>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</si>
  <si>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</si>
  <si>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</si>
  <si>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</si>
  <si>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</si>
  <si>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</si>
  <si>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</si>
  <si>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</si>
  <si>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</si>
  <si>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</si>
  <si>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</si>
  <si>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</si>
  <si>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</si>
  <si>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</si>
  <si>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</si>
  <si>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</si>
  <si>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</si>
  <si>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</si>
  <si>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</si>
  <si>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</si>
  <si>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</si>
  <si>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</si>
  <si>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</si>
  <si>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</si>
  <si>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</si>
  <si>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</si>
  <si>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</si>
  <si>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</si>
  <si>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</si>
  <si>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</si>
  <si>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</si>
  <si>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</si>
  <si>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</si>
  <si>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</si>
  <si>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</si>
  <si>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</si>
  <si>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</si>
  <si>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</si>
  <si>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</si>
  <si>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</si>
  <si>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</si>
  <si>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</si>
  <si>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</si>
  <si>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</si>
  <si>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</si>
  <si>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</si>
  <si>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</si>
  <si>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</si>
  <si>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</si>
  <si>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</si>
  <si>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</si>
  <si>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</si>
  <si>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</si>
  <si>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</si>
  <si>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</si>
  <si>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</si>
  <si>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</si>
  <si>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</si>
  <si>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</si>
  <si>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</si>
  <si>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</si>
  <si>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</si>
  <si>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</si>
  <si>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</si>
  <si>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</si>
  <si>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</si>
  <si>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</si>
  <si>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</si>
  <si>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</si>
  <si>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</si>
  <si>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</si>
  <si>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</si>
  <si>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</si>
  <si>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</si>
  <si>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</si>
  <si>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</si>
  <si>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</si>
  <si>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</si>
  <si>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</si>
  <si>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</si>
  <si>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</si>
  <si>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</si>
  <si>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</si>
  <si>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</si>
  <si>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</si>
  <si>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</si>
  <si>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</si>
  <si>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</si>
  <si>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</si>
  <si>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</si>
  <si>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</si>
  <si>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</si>
  <si>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</si>
  <si>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</si>
  <si>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</si>
  <si>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</si>
  <si>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</si>
  <si>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</si>
  <si>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</si>
  <si>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</si>
  <si>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</si>
  <si>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</si>
  <si>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</si>
  <si>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</si>
  <si>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</si>
  <si>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</si>
  <si>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</si>
  <si>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</si>
  <si>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</si>
  <si>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</si>
  <si>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</si>
  <si>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</si>
  <si>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</si>
  <si>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</si>
  <si>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</si>
  <si>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</si>
  <si>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</si>
  <si>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</si>
  <si>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</si>
  <si>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</si>
  <si>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</si>
  <si>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</si>
  <si>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</si>
  <si>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</si>
  <si>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</si>
  <si>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</si>
  <si>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</si>
  <si>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</si>
  <si>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</si>
  <si>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</si>
  <si>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</si>
  <si>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</si>
  <si>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</si>
  <si>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</si>
  <si>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</si>
  <si>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</si>
  <si>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</si>
  <si>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</si>
  <si>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</si>
  <si>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</si>
  <si>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</si>
  <si>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</si>
  <si>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</si>
  <si>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</si>
  <si>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</si>
  <si>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</si>
  <si>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</si>
  <si>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</si>
  <si>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</si>
  <si>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</si>
  <si>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</si>
  <si>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</si>
  <si>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</si>
  <si>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</si>
  <si>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</si>
  <si>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</si>
  <si>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</si>
  <si>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</si>
  <si>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</si>
  <si>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</si>
  <si>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</si>
  <si>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</si>
  <si>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</si>
  <si>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</si>
  <si>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</si>
  <si>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</si>
  <si>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</si>
  <si>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</si>
  <si>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</si>
  <si>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</si>
  <si>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</si>
  <si>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</si>
  <si>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</si>
  <si>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</si>
  <si>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</si>
  <si>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</si>
  <si>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</si>
  <si>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</si>
  <si>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</si>
  <si>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</si>
  <si>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</si>
  <si>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</si>
  <si>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</si>
  <si>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</si>
  <si>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</si>
  <si>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</si>
  <si>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</si>
  <si>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</si>
  <si>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</si>
  <si>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</si>
  <si>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</si>
  <si>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</si>
  <si>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</si>
  <si>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</si>
  <si>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</si>
  <si>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</si>
  <si>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</si>
  <si>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</si>
  <si>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</si>
  <si>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</si>
  <si>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</si>
  <si>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</si>
  <si>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</si>
  <si>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</si>
  <si>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</si>
  <si>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</si>
  <si>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</si>
  <si>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</si>
  <si>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</si>
  <si>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</si>
  <si>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</si>
  <si>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</si>
  <si>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</si>
  <si>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</si>
  <si>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</si>
  <si>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</si>
  <si>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</si>
  <si>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</si>
  <si>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</si>
  <si>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</si>
  <si>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</si>
  <si>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</si>
  <si>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</si>
  <si>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</si>
  <si>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</si>
  <si>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</si>
  <si>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</si>
  <si>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</si>
  <si>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</si>
  <si>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</si>
  <si>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</si>
  <si>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</si>
  <si>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</si>
  <si>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</si>
  <si>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</si>
  <si>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</si>
  <si>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</si>
  <si>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</si>
  <si>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</si>
  <si>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</si>
  <si>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</si>
  <si>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</si>
  <si>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</si>
  <si>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</si>
  <si>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</si>
  <si>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</si>
  <si>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</si>
  <si>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</si>
  <si>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</si>
  <si>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</si>
  <si>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</si>
  <si>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</si>
  <si>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</si>
  <si>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</si>
  <si>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</si>
  <si>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</si>
  <si>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</si>
  <si>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</si>
  <si>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</si>
  <si>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</si>
  <si>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</si>
  <si>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</si>
  <si>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</si>
  <si>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</si>
  <si>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</si>
  <si>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</si>
  <si>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</si>
  <si>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</si>
  <si>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</si>
  <si>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</si>
  <si>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</si>
  <si>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</si>
  <si>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</si>
  <si>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</si>
  <si>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</si>
  <si>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</si>
  <si>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</si>
  <si>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</si>
  <si>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</si>
  <si>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</si>
  <si>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</si>
  <si>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</si>
  <si>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</si>
  <si>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</si>
  <si>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</si>
  <si>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</si>
  <si>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</si>
  <si>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</si>
  <si>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</si>
  <si>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</si>
  <si>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</si>
  <si>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</si>
  <si>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</si>
  <si>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</si>
  <si>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</si>
  <si>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</si>
  <si>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</si>
  <si>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</si>
  <si>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</si>
  <si>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</si>
  <si>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</si>
  <si>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</si>
  <si>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</si>
  <si>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</si>
  <si>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</si>
  <si>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</si>
  <si>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</si>
  <si>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</si>
  <si>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</si>
  <si>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</si>
  <si>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</si>
  <si>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</si>
  <si>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</si>
  <si>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</si>
  <si>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</si>
  <si>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</si>
  <si>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</si>
  <si>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</si>
  <si>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</si>
  <si>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</si>
  <si>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</si>
  <si>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</si>
  <si>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</si>
  <si>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</si>
  <si>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</si>
  <si>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</si>
  <si>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</si>
  <si>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</si>
  <si>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</si>
  <si>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</si>
  <si>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</si>
  <si>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</si>
  <si>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</si>
  <si>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</si>
  <si>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</si>
  <si>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</si>
  <si>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</si>
  <si>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</si>
  <si>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</si>
  <si>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</si>
  <si>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</si>
  <si>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</si>
  <si>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</si>
  <si>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</si>
  <si>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</si>
  <si>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</si>
  <si>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</si>
  <si>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</si>
  <si>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</si>
  <si>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</si>
  <si>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</si>
  <si>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</si>
  <si>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</si>
  <si>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</si>
  <si>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</si>
  <si>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</si>
  <si>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</si>
  <si>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</si>
  <si>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</si>
  <si>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</si>
  <si>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</si>
  <si>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</si>
  <si>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</si>
  <si>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</si>
  <si>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</si>
  <si>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</si>
  <si>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</si>
  <si>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</si>
  <si>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</si>
  <si>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</si>
  <si>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</si>
  <si>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</si>
  <si>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</si>
  <si>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</si>
  <si>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</si>
  <si>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</si>
  <si>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</si>
  <si>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</si>
  <si>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</si>
  <si>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</si>
  <si>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</si>
  <si>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</si>
  <si>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</si>
  <si>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</si>
  <si>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</si>
  <si>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</si>
  <si>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</si>
  <si>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</si>
  <si>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</si>
  <si>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</si>
  <si>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</si>
  <si>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</si>
  <si>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</si>
  <si>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</si>
  <si>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</si>
  <si>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</si>
  <si>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</si>
  <si>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</si>
  <si>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</si>
  <si>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</si>
  <si>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</si>
  <si>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</si>
  <si>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</si>
  <si>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</si>
  <si>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</si>
  <si>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</si>
  <si>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</si>
  <si>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</si>
  <si>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</si>
  <si>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</si>
  <si>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</si>
  <si>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</si>
  <si>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</si>
  <si>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</si>
  <si>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</si>
  <si>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</si>
  <si>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</si>
  <si>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</si>
  <si>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</si>
  <si>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</si>
  <si>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</si>
  <si>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</si>
  <si>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</si>
  <si>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</si>
  <si>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</si>
  <si>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</si>
  <si>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</si>
  <si>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</si>
  <si>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</si>
  <si>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</si>
  <si>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</si>
  <si>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</si>
  <si>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</si>
  <si>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</si>
  <si>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</si>
  <si>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</si>
  <si>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</si>
  <si>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</si>
  <si>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</si>
  <si>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</si>
  <si>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</si>
  <si>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</si>
  <si>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</si>
  <si>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</si>
  <si>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</si>
  <si>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</si>
  <si>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</si>
  <si>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</si>
  <si>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</si>
  <si>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</si>
  <si>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</si>
  <si>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</si>
  <si>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</si>
  <si>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</si>
  <si>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</si>
  <si>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</si>
  <si>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</si>
  <si>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</si>
  <si>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</si>
  <si>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</si>
  <si>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</si>
  <si>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</si>
  <si>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</si>
  <si>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</si>
  <si>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</si>
  <si>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</si>
  <si>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</si>
  <si>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</si>
  <si>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</si>
  <si>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</si>
  <si>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</si>
  <si>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</si>
  <si>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</si>
  <si>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</si>
  <si>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</si>
  <si>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</si>
  <si>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</si>
  <si>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</si>
  <si>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</si>
  <si>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</si>
  <si>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</si>
  <si>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</si>
  <si>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</si>
  <si>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</si>
  <si>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</si>
  <si>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</si>
  <si>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</si>
  <si>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</si>
  <si>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</si>
  <si>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</si>
  <si>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</si>
  <si>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</si>
  <si>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</si>
  <si>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</si>
  <si>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</si>
  <si>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</si>
  <si>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</si>
  <si>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</si>
  <si>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</si>
  <si>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</si>
  <si>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</si>
  <si>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</si>
  <si>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</si>
  <si>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</si>
  <si>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</si>
  <si>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</si>
  <si>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</si>
  <si>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</si>
  <si>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</si>
  <si>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</si>
  <si>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</si>
  <si>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</si>
  <si>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</si>
  <si>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</si>
  <si>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</si>
  <si>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</si>
  <si>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</si>
  <si>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</si>
  <si>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</si>
  <si>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</si>
  <si>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</si>
  <si>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</si>
  <si>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</si>
  <si>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</si>
  <si>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</si>
  <si>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</si>
  <si>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</si>
  <si>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</si>
  <si>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</si>
  <si>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</si>
  <si>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</si>
  <si>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</si>
  <si>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</si>
  <si>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</si>
  <si>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</si>
  <si>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</si>
  <si>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</si>
  <si>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</si>
  <si>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</si>
  <si>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</si>
  <si>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</si>
  <si>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</si>
  <si>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</si>
  <si>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</si>
  <si>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</si>
  <si>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</si>
  <si>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</si>
  <si>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</si>
  <si>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</si>
  <si>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</si>
  <si>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</si>
  <si>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</si>
  <si>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</si>
  <si>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</si>
  <si>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</si>
  <si>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</si>
  <si>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</si>
  <si>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</si>
  <si>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</si>
  <si>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</si>
  <si>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</si>
  <si>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</si>
  <si>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</si>
  <si>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</si>
  <si>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</si>
  <si>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</si>
  <si>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</si>
  <si>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</si>
  <si>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</si>
  <si>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</si>
  <si>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</si>
  <si>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</si>
  <si>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</si>
  <si>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</si>
  <si>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</si>
  <si>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</si>
  <si>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</si>
  <si>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</si>
  <si>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</si>
  <si>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</si>
  <si>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</si>
  <si>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</si>
  <si>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</si>
  <si>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</si>
  <si>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</si>
  <si>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</si>
  <si>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</si>
  <si>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</si>
  <si>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</si>
  <si>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</si>
  <si>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</si>
  <si>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</si>
  <si>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</si>
  <si>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</si>
  <si>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</si>
  <si>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</si>
  <si>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</si>
  <si>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</si>
  <si>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</si>
  <si>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</si>
  <si>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</si>
  <si>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</si>
  <si>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</si>
  <si>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</si>
  <si>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</si>
  <si>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</si>
  <si>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</si>
  <si>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</si>
  <si>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</si>
  <si>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</si>
  <si>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</si>
  <si>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</si>
  <si>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</si>
  <si>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</si>
  <si>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</si>
  <si>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</si>
  <si>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</si>
  <si>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</si>
  <si>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</si>
  <si>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</si>
  <si>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</si>
  <si>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</si>
  <si>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</si>
  <si>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</si>
  <si>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</si>
  <si>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</si>
  <si>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</si>
  <si>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</si>
  <si>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</si>
  <si>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</si>
  <si>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</si>
  <si>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</si>
  <si>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</si>
  <si>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</si>
  <si>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</si>
  <si>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</si>
  <si>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</si>
  <si>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</si>
  <si>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</si>
  <si>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</si>
  <si>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</si>
  <si>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</si>
  <si>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</si>
  <si>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</si>
  <si>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</si>
  <si>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</si>
  <si>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</si>
  <si>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</si>
  <si>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</si>
  <si>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</si>
  <si>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</si>
  <si>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</si>
  <si>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</si>
  <si>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</si>
  <si>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</si>
  <si>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</si>
  <si>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</si>
  <si>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</si>
  <si>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</si>
  <si>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</si>
  <si>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</si>
  <si>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</si>
  <si>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</si>
  <si>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</si>
  <si>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</si>
  <si>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</si>
  <si>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</si>
  <si>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</si>
  <si>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</si>
  <si>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</si>
  <si>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</si>
  <si>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</si>
  <si>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</si>
  <si>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</si>
  <si>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</si>
  <si>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</si>
  <si>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</si>
  <si>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</si>
  <si>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</si>
  <si>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</si>
  <si>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</si>
  <si>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</si>
  <si>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</si>
  <si>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</si>
  <si>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</si>
  <si>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</si>
  <si>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</si>
  <si>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</si>
  <si>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</si>
  <si>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</si>
  <si>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</si>
  <si>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</si>
  <si>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</si>
  <si>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</si>
  <si>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</si>
  <si>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</si>
  <si>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</si>
  <si>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</si>
  <si>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</si>
  <si>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</si>
  <si>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</si>
  <si>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</si>
  <si>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</si>
  <si>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</si>
  <si>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</si>
  <si>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</si>
  <si>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</si>
  <si>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</si>
  <si>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</si>
  <si>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</si>
  <si>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</si>
  <si>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</si>
  <si>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</si>
  <si>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</si>
  <si>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</si>
  <si>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</si>
  <si>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</si>
  <si>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</si>
  <si>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</si>
  <si>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</si>
  <si>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</si>
  <si>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</si>
  <si>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</si>
  <si>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</si>
  <si>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</si>
  <si>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</si>
  <si>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</si>
  <si>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</si>
  <si>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</si>
  <si>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</si>
  <si>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</si>
  <si>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</si>
  <si>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</si>
  <si>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</si>
  <si>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</si>
  <si>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</si>
  <si>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</si>
  <si>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</si>
  <si>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</si>
  <si>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</si>
  <si>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</si>
  <si>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</si>
  <si>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</si>
  <si>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</si>
  <si>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</si>
  <si>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</si>
  <si>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</si>
  <si>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</si>
  <si>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</si>
  <si>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</si>
  <si>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</si>
  <si>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</si>
  <si>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</si>
  <si>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</si>
  <si>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</si>
  <si>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</si>
  <si>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</si>
  <si>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</si>
  <si>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</si>
  <si>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</si>
  <si>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</si>
  <si>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</si>
  <si>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</si>
  <si>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</si>
  <si>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</si>
  <si>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</si>
  <si>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</si>
  <si>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</si>
  <si>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</si>
  <si>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</si>
  <si>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</si>
  <si>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</si>
  <si>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</si>
  <si>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</si>
  <si>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</si>
  <si>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</si>
  <si>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</si>
  <si>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</si>
  <si>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</si>
  <si>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</si>
  <si>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</si>
  <si>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</si>
  <si>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</si>
  <si>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</si>
  <si>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</si>
  <si>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</si>
  <si>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</si>
  <si>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</si>
  <si>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</si>
  <si>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</si>
  <si>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</si>
  <si>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</si>
  <si>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</si>
  <si>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</si>
  <si>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</si>
  <si>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</si>
  <si>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</si>
  <si>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</si>
  <si>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</si>
  <si>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</si>
  <si>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</si>
  <si>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</si>
  <si>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</si>
  <si>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</si>
  <si>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</si>
  <si>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</si>
  <si>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</si>
  <si>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</si>
  <si>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</si>
  <si>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</si>
  <si>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</si>
  <si>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</si>
  <si>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</si>
  <si>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</si>
  <si>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</si>
  <si>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</si>
  <si>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</si>
  <si>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</si>
  <si>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</si>
  <si>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</si>
  <si>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</si>
  <si>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</si>
  <si>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</si>
  <si>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</si>
  <si>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</si>
  <si>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</si>
  <si>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</si>
  <si>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</si>
  <si>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</si>
  <si>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</si>
  <si>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</si>
  <si>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</si>
  <si>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</si>
  <si>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</si>
  <si>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</si>
  <si>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</si>
  <si>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</si>
  <si>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</si>
  <si>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</si>
  <si>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</si>
  <si>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</si>
  <si>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</si>
  <si>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</si>
  <si>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</si>
  <si>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</si>
  <si>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</si>
  <si>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</si>
  <si>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</si>
  <si>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</si>
  <si>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</si>
  <si>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</si>
  <si>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</si>
  <si>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</si>
  <si>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</si>
  <si>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</si>
  <si>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</si>
  <si>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</si>
  <si>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</si>
  <si>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</si>
  <si>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</si>
  <si>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</si>
  <si>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</si>
  <si>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</si>
  <si>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</si>
  <si>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</si>
  <si>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</si>
  <si>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</si>
  <si>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</si>
  <si>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</si>
  <si>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</si>
  <si>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</si>
  <si>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</si>
  <si>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</si>
  <si>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</si>
  <si>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</si>
  <si>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</si>
  <si>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</si>
  <si>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</si>
  <si>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</si>
  <si>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</si>
  <si>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</si>
  <si>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</si>
  <si>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</si>
  <si>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</si>
  <si>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</si>
  <si>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</si>
  <si>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</si>
  <si>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</si>
  <si>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</si>
  <si>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</si>
  <si>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</si>
  <si>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</si>
  <si>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</si>
  <si>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</si>
  <si>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</si>
  <si>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</si>
  <si>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</si>
  <si>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</si>
  <si>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</si>
  <si>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</si>
  <si>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</si>
  <si>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</si>
  <si>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</si>
  <si>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</si>
  <si>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</si>
  <si>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</si>
  <si>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</si>
  <si>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</si>
  <si>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</si>
  <si>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</si>
  <si>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</si>
  <si>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</si>
  <si>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</si>
  <si>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</si>
  <si>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</si>
  <si>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</si>
  <si>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</si>
  <si>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</si>
  <si>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</si>
  <si>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</si>
  <si>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</si>
  <si>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</si>
  <si>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</si>
  <si>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</si>
  <si>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</si>
  <si>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</si>
  <si>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</si>
  <si>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</si>
  <si>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</si>
  <si>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</si>
  <si>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</si>
  <si>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</si>
  <si>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</si>
  <si>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</si>
  <si>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</si>
  <si>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</si>
  <si>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</si>
  <si>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</si>
  <si>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</si>
  <si>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</si>
  <si>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</si>
  <si>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</si>
  <si>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</si>
  <si>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</si>
  <si>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</si>
  <si>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</si>
  <si>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</si>
  <si>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</si>
  <si>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</si>
  <si>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</si>
  <si>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</si>
  <si>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</si>
  <si>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</si>
  <si>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</si>
  <si>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</si>
  <si>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</si>
  <si>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</si>
  <si>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</si>
  <si>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</si>
  <si>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</si>
  <si>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</si>
  <si>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</si>
  <si>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</si>
  <si>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</si>
  <si>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</si>
  <si>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</si>
  <si>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</si>
  <si>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</si>
  <si>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</si>
  <si>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</si>
  <si>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</si>
  <si>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</si>
  <si>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</si>
  <si>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</si>
  <si>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</si>
  <si>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</si>
  <si>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</si>
  <si>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</si>
  <si>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</si>
  <si>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</si>
  <si>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</si>
  <si>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</si>
  <si>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</si>
  <si>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</si>
  <si>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</si>
  <si>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</si>
  <si>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</si>
  <si>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</si>
  <si>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</si>
  <si>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</si>
  <si>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</si>
  <si>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</si>
  <si>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</si>
  <si>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</si>
  <si>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</si>
  <si>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</si>
  <si>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</si>
  <si>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</si>
  <si>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</si>
  <si>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</si>
  <si>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</si>
  <si>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</si>
  <si>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</si>
  <si>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</si>
  <si>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</si>
  <si>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</si>
  <si>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</si>
  <si>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</si>
  <si>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</si>
  <si>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</si>
  <si>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</si>
  <si>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</si>
  <si>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</si>
  <si>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</si>
  <si>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</si>
  <si>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</si>
  <si>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</si>
  <si>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</si>
  <si>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</si>
  <si>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</si>
  <si>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</si>
  <si>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</si>
  <si>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</si>
  <si>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</si>
  <si>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</si>
  <si>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</si>
  <si>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</si>
  <si>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</si>
  <si>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</si>
  <si>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</si>
  <si>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</si>
  <si>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</si>
  <si>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</si>
  <si>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</si>
  <si>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</si>
  <si>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</si>
  <si>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</si>
  <si>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</si>
  <si>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</si>
  <si>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</si>
  <si>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</si>
  <si>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</si>
  <si>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</si>
  <si>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</si>
  <si>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</si>
  <si>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</si>
  <si>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</si>
  <si>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</si>
  <si>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</si>
  <si>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</si>
  <si>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</si>
  <si>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</si>
  <si>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</si>
  <si>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</si>
  <si>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</si>
  <si>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</si>
  <si>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</si>
  <si>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</si>
  <si>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</si>
  <si>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</si>
  <si>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</si>
  <si>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</si>
  <si>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</si>
  <si>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</si>
  <si>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</si>
  <si>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</si>
  <si>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</si>
  <si>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</si>
  <si>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</si>
  <si>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</si>
  <si>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</si>
  <si>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</si>
  <si>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</si>
  <si>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</si>
  <si>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</si>
  <si>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</si>
  <si>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</si>
  <si>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</si>
  <si>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</si>
  <si>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</si>
  <si>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</si>
  <si>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</si>
  <si>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</si>
  <si>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</si>
  <si>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</si>
  <si>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</si>
  <si>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</si>
  <si>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</si>
  <si>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</si>
  <si>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</si>
  <si>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</si>
  <si>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</si>
  <si>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</si>
  <si>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</si>
  <si>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</si>
  <si>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</si>
  <si>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</si>
  <si>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</si>
  <si>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</si>
  <si>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</si>
  <si>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</si>
  <si>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</si>
  <si>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</si>
  <si>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</si>
  <si>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</si>
  <si>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</si>
  <si>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</si>
  <si>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</si>
  <si>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</si>
  <si>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</si>
  <si>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</si>
  <si>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</si>
  <si>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</si>
  <si>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</si>
  <si>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</si>
  <si>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</si>
  <si>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</si>
  <si>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</si>
  <si>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</si>
  <si>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</si>
  <si>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</si>
  <si>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</si>
  <si>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</si>
  <si>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</si>
  <si>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</si>
  <si>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</si>
  <si>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</si>
  <si>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</si>
  <si>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</si>
  <si>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</si>
  <si>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</si>
  <si>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</si>
  <si>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</si>
  <si>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</si>
  <si>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</si>
  <si>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</si>
  <si>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</si>
  <si>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</si>
  <si>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</si>
  <si>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</si>
  <si>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</si>
  <si>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</si>
  <si>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</si>
  <si>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</si>
  <si>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</si>
  <si>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</si>
  <si>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</si>
  <si>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</si>
  <si>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</si>
  <si>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</si>
  <si>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</si>
  <si>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</si>
  <si>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</si>
  <si>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</si>
  <si>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</si>
  <si>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</si>
  <si>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</si>
  <si>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</si>
  <si>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</si>
  <si>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</si>
  <si>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</si>
  <si>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</si>
  <si>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</si>
  <si>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</si>
  <si>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</si>
  <si>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</si>
  <si>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</si>
  <si>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</si>
  <si>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</si>
  <si>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</si>
  <si>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</si>
  <si>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</si>
  <si>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</si>
  <si>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</si>
  <si>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</si>
  <si>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</si>
  <si>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</si>
  <si>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</si>
  <si>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</si>
  <si>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</si>
  <si>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</si>
  <si>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</si>
  <si>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</si>
  <si>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</si>
  <si>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</si>
  <si>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</si>
  <si>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</si>
  <si>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</si>
  <si>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</si>
  <si>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</si>
  <si>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</si>
  <si>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</si>
  <si>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</si>
  <si>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</si>
  <si>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</si>
  <si>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</si>
  <si>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</si>
  <si>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</si>
  <si>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</si>
  <si>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</si>
  <si>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</si>
  <si>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</si>
  <si>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</si>
  <si>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</si>
  <si>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</si>
  <si>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</si>
  <si>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</si>
  <si>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</si>
  <si>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</si>
  <si>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</si>
  <si>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</si>
  <si>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</si>
  <si>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</si>
  <si>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</si>
  <si>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</si>
  <si>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</si>
  <si>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</si>
  <si>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</si>
  <si>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</si>
  <si>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</si>
  <si>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</si>
  <si>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</si>
  <si>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</si>
  <si>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</si>
  <si>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</si>
  <si>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</si>
  <si>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</si>
  <si>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</si>
  <si>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</si>
  <si>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</si>
  <si>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</si>
  <si>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</si>
  <si>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</si>
  <si>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</si>
  <si>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</si>
  <si>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</si>
  <si>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</si>
  <si>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</si>
  <si>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</si>
  <si>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</si>
  <si>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</si>
  <si>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</si>
  <si>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</si>
  <si>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</si>
  <si>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</si>
  <si>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</si>
  <si>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</si>
  <si>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</si>
  <si>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</si>
  <si>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</si>
  <si>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</si>
  <si>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</si>
  <si>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</si>
  <si>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</si>
  <si>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</si>
  <si>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</si>
  <si>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</si>
  <si>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</si>
  <si>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</si>
  <si>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</si>
  <si>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</si>
  <si>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</si>
  <si>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</si>
  <si>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</si>
  <si>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</si>
  <si>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</si>
  <si>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</si>
  <si>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</si>
  <si>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</si>
  <si>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</si>
  <si>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</si>
  <si>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</si>
  <si>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</si>
  <si>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</si>
  <si>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</si>
  <si>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</si>
  <si>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</si>
  <si>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</si>
  <si>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</si>
  <si>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</si>
  <si>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</si>
  <si>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</si>
  <si>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</si>
  <si>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</si>
  <si>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</si>
  <si>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</si>
  <si>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</si>
  <si>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</si>
  <si>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</si>
  <si>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</si>
  <si>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</si>
  <si>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</si>
  <si>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</si>
  <si>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</si>
  <si>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</si>
  <si>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</si>
  <si>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</si>
  <si>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</si>
  <si>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</si>
  <si>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</si>
  <si>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</si>
  <si>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</si>
  <si>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</si>
  <si>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</si>
  <si>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</si>
  <si>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</si>
  <si>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</si>
  <si>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</si>
  <si>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</si>
  <si>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</si>
  <si>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</si>
  <si>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</si>
  <si>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</si>
  <si>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</si>
  <si>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</si>
  <si>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</si>
  <si>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</si>
  <si>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</si>
  <si>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</si>
  <si>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</si>
  <si>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</si>
  <si>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</si>
  <si>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</si>
  <si>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</si>
  <si>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</si>
  <si>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</si>
  <si>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</si>
  <si>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</si>
  <si>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</si>
  <si>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</si>
  <si>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</si>
  <si>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</si>
  <si>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</si>
  <si>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</si>
  <si>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</si>
  <si>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</si>
  <si>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</si>
  <si>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</si>
  <si>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</si>
  <si>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</si>
  <si>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</si>
  <si>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</si>
  <si>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</si>
  <si>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</si>
  <si>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</si>
  <si>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</si>
  <si>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</si>
  <si>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</si>
  <si>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</si>
  <si>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</si>
  <si>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</si>
  <si>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</si>
  <si>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</si>
  <si>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</si>
  <si>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</si>
  <si>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</si>
  <si>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</si>
  <si>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</si>
  <si>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</si>
  <si>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</si>
  <si>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</si>
  <si>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</si>
  <si>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</si>
  <si>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</si>
  <si>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</si>
  <si>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</si>
  <si>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</si>
  <si>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</si>
  <si>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</si>
  <si>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</si>
  <si>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</si>
  <si>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</si>
  <si>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</si>
  <si>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</si>
  <si>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</si>
  <si>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</si>
  <si>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</si>
  <si>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</si>
  <si>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</si>
  <si>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</si>
  <si>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</si>
  <si>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</si>
  <si>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</si>
  <si>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</si>
  <si>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</si>
  <si>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</si>
  <si>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</si>
  <si>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</si>
  <si>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</si>
  <si>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</si>
  <si>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</si>
  <si>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</si>
  <si>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</si>
  <si>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</si>
  <si>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</si>
  <si>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</si>
  <si>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</si>
  <si>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</si>
  <si>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</si>
  <si>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</si>
  <si>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</si>
  <si>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</si>
  <si>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</si>
  <si>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</si>
  <si>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</si>
  <si>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</si>
  <si>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</si>
  <si>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</si>
  <si>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</si>
  <si>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</si>
  <si>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</si>
  <si>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</si>
  <si>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</si>
  <si>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</si>
  <si>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</si>
  <si>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</si>
  <si>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</si>
  <si>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</si>
  <si>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</si>
  <si>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</si>
  <si>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</si>
  <si>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</si>
  <si>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</si>
  <si>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</si>
  <si>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</si>
  <si>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</si>
  <si>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</si>
  <si>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</si>
  <si>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</si>
  <si>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</si>
  <si>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</si>
  <si>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</si>
  <si>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</si>
  <si>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</si>
  <si>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</si>
  <si>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</si>
  <si>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</si>
  <si>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</si>
  <si>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</si>
  <si>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</si>
  <si>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</si>
  <si>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</si>
  <si>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</si>
  <si>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</si>
  <si>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</si>
  <si>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</si>
  <si>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</si>
  <si>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</si>
  <si>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</si>
  <si>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</si>
  <si>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</si>
  <si>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</si>
  <si>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</si>
  <si>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</si>
  <si>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</si>
  <si>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</si>
  <si>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</si>
  <si>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</si>
  <si>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</si>
  <si>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</si>
  <si>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</si>
  <si>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</si>
  <si>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</si>
  <si>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</si>
  <si>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</si>
  <si>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</si>
  <si>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</si>
  <si>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</si>
  <si>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</si>
  <si>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</si>
  <si>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</si>
  <si>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</si>
  <si>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</si>
  <si>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</si>
  <si>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</si>
  <si>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</si>
  <si>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</si>
  <si>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</si>
  <si>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</si>
  <si>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</si>
  <si>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</si>
  <si>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</si>
  <si>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</si>
  <si>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</si>
  <si>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</si>
  <si>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</si>
  <si>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</si>
  <si>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</si>
  <si>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</si>
  <si>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</si>
  <si>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</si>
  <si>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</si>
  <si>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</si>
  <si>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</si>
  <si>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</si>
  <si>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</si>
  <si>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</si>
  <si>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</si>
  <si>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</si>
  <si>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</si>
  <si>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</si>
  <si>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</si>
  <si>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</si>
  <si>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</si>
  <si>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</si>
  <si>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</si>
  <si>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</si>
  <si>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</si>
  <si>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</si>
  <si>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</si>
  <si>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</si>
  <si>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</si>
  <si>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</si>
  <si>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</si>
  <si>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</si>
  <si>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</si>
  <si>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</si>
  <si>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</si>
  <si>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</si>
  <si>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</si>
  <si>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</si>
  <si>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</si>
  <si>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</si>
  <si>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</si>
  <si>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</si>
  <si>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</si>
  <si>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</si>
  <si>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</si>
  <si>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</si>
  <si>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</si>
  <si>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</si>
  <si>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</si>
  <si>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</si>
  <si>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</si>
  <si>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</si>
  <si>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</si>
  <si>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</si>
  <si>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</si>
  <si>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</si>
  <si>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</si>
  <si>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</si>
  <si>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</si>
  <si>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</si>
  <si>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</si>
  <si>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</si>
  <si>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</si>
  <si>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</si>
  <si>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</si>
  <si>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</si>
  <si>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</si>
  <si>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</si>
  <si>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</si>
  <si>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</si>
  <si>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</si>
  <si>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</si>
  <si>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</si>
  <si>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</si>
  <si>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</si>
  <si>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</si>
  <si>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</si>
  <si>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</si>
  <si>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</si>
  <si>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</si>
  <si>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</si>
  <si>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</si>
  <si>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</si>
  <si>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</si>
  <si>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</si>
  <si>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</si>
  <si>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</si>
  <si>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</si>
  <si>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</si>
  <si>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</si>
  <si>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</si>
  <si>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</si>
  <si>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</si>
  <si>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</si>
  <si>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</si>
  <si>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</si>
  <si>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</si>
  <si>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</si>
  <si>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</si>
  <si>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</si>
  <si>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</si>
  <si>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</si>
  <si>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</si>
  <si>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</si>
  <si>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</si>
  <si>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</si>
  <si>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</si>
  <si>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</si>
  <si>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</si>
  <si>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</si>
  <si>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</si>
  <si>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</si>
  <si>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</si>
  <si>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</si>
  <si>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</si>
  <si>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</si>
  <si>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</si>
  <si>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</si>
  <si>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</si>
  <si>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</si>
  <si>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</si>
  <si>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</si>
  <si>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</si>
  <si>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</si>
  <si>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</si>
  <si>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</si>
  <si>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</si>
  <si>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</si>
  <si>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</si>
  <si>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</si>
  <si>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</si>
  <si>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</si>
  <si>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</si>
  <si>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</si>
  <si>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</si>
  <si>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</si>
  <si>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</si>
  <si>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</si>
  <si>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</si>
  <si>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</si>
  <si>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</si>
  <si>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</si>
  <si>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</si>
  <si>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</si>
  <si>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</si>
  <si>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</si>
  <si>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</si>
  <si>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</si>
  <si>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</si>
  <si>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</si>
  <si>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</si>
  <si>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</si>
  <si>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</si>
  <si>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</si>
  <si>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</si>
  <si>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</si>
  <si>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</si>
  <si>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</si>
  <si>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</si>
  <si>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</si>
  <si>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</si>
  <si>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</si>
  <si>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</si>
  <si>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</si>
  <si>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</si>
  <si>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</si>
  <si>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</si>
  <si>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</si>
  <si>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</si>
  <si>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</si>
  <si>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</si>
  <si>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</si>
  <si>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</si>
  <si>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</si>
  <si>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</si>
  <si>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</si>
  <si>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</si>
  <si>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</si>
  <si>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</si>
  <si>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</si>
  <si>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</si>
  <si>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</si>
  <si>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</si>
  <si>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</si>
  <si>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</si>
  <si>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</si>
  <si>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</si>
  <si>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</si>
  <si>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</si>
  <si>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</si>
  <si>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</si>
  <si>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</si>
  <si>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</si>
  <si>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</si>
  <si>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</si>
  <si>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</si>
  <si>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</si>
  <si>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</si>
  <si>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</si>
  <si>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</si>
  <si>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</si>
  <si>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</si>
  <si>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</si>
  <si>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</si>
  <si>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</si>
  <si>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</si>
  <si>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</si>
  <si>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</si>
  <si>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</si>
  <si>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</si>
  <si>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</si>
  <si>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</si>
  <si>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</si>
  <si>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</si>
  <si>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</si>
  <si>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</si>
  <si>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</si>
  <si>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</si>
  <si>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</si>
  <si>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</si>
  <si>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</si>
  <si>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</si>
  <si>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</si>
  <si>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</si>
  <si>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</si>
  <si>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</si>
  <si>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</si>
  <si>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</si>
  <si>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</si>
  <si>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</si>
  <si>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</si>
  <si>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</si>
  <si>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</si>
  <si>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</si>
  <si>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</si>
  <si>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</si>
  <si>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</si>
  <si>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</si>
  <si>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</si>
  <si>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</si>
  <si>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</si>
  <si>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</si>
  <si>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</si>
  <si>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</si>
  <si>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</si>
  <si>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</si>
  <si>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</si>
  <si>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</si>
  <si>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</si>
  <si>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</si>
  <si>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</si>
  <si>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</si>
  <si>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</si>
  <si>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</si>
  <si>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</si>
  <si>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</si>
  <si>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</si>
  <si>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</si>
  <si>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</si>
  <si>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</si>
  <si>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</si>
  <si>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</si>
  <si>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</si>
  <si>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</si>
  <si>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</si>
  <si>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</si>
  <si>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</si>
  <si>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</si>
  <si>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</si>
  <si>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</si>
  <si>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</si>
  <si>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</si>
  <si>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</si>
  <si>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</si>
  <si>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</si>
  <si>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</si>
  <si>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</si>
  <si>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</si>
  <si>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</si>
  <si>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</si>
  <si>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</si>
  <si>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</si>
  <si>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</si>
  <si>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</si>
  <si>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</si>
  <si>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</si>
  <si>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</si>
  <si>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</si>
  <si>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</si>
  <si>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</si>
  <si>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</si>
  <si>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</si>
  <si>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</si>
  <si>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</si>
  <si>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</si>
  <si>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</si>
  <si>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</si>
  <si>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</si>
  <si>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</si>
  <si>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</si>
  <si>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</si>
  <si>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</si>
  <si>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</si>
  <si>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</si>
  <si>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</si>
  <si>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</si>
  <si>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</si>
  <si>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</si>
  <si>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</si>
  <si>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</si>
  <si>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</si>
  <si>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</si>
  <si>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</si>
  <si>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</si>
  <si>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</si>
  <si>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</si>
  <si>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</si>
  <si>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</si>
  <si>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</si>
  <si>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</si>
  <si>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</si>
  <si>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</si>
  <si>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</si>
  <si>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</si>
  <si>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</si>
  <si>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</si>
  <si>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</si>
  <si>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</si>
  <si>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</si>
  <si>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</si>
  <si>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</si>
  <si>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</si>
  <si>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</si>
  <si>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</si>
  <si>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</si>
  <si>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</si>
  <si>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</si>
  <si>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</si>
  <si>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</si>
  <si>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</si>
  <si>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</si>
  <si>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</si>
  <si>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</si>
  <si>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</si>
  <si>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</si>
  <si>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</si>
  <si>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</si>
  <si>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</si>
  <si>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</si>
  <si>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</si>
  <si>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</si>
  <si>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</si>
  <si>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</si>
  <si>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</si>
  <si>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</si>
  <si>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</si>
  <si>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</si>
  <si>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</si>
  <si>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</si>
  <si>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</si>
  <si>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</si>
  <si>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</si>
  <si>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</si>
  <si>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</si>
  <si>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</si>
  <si>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</si>
  <si>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</si>
  <si>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</si>
  <si>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</si>
  <si>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</si>
  <si>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</si>
  <si>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</si>
  <si>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</si>
  <si>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</si>
  <si>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</si>
  <si>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</si>
  <si>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</si>
  <si>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</si>
  <si>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</si>
  <si>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</si>
  <si>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</si>
  <si>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</si>
  <si>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</si>
  <si>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</si>
  <si>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</si>
  <si>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</si>
  <si>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</si>
  <si>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</si>
  <si>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</si>
  <si>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</si>
  <si>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</si>
  <si>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</si>
  <si>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</si>
  <si>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</si>
  <si>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</si>
  <si>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</si>
  <si>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</si>
  <si>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</si>
  <si>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</si>
  <si>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</si>
  <si>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</si>
  <si>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</si>
  <si>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</si>
  <si>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</si>
  <si>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</si>
  <si>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</si>
  <si>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</si>
  <si>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</si>
  <si>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</si>
  <si>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</si>
  <si>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</si>
  <si>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</si>
  <si>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</si>
  <si>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</si>
  <si>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</si>
  <si>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</si>
  <si>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</si>
  <si>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</si>
  <si>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</si>
  <si>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</si>
  <si>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</si>
  <si>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</si>
  <si>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</si>
  <si>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</si>
  <si>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</si>
  <si>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</si>
  <si>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</si>
  <si>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</si>
  <si>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</si>
  <si>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</si>
  <si>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</si>
  <si>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</si>
  <si>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</si>
  <si>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</si>
  <si>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</si>
  <si>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</si>
  <si>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</si>
  <si>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</si>
  <si>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</si>
  <si>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</si>
  <si>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</si>
  <si>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</si>
  <si>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</si>
  <si>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</si>
  <si>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</si>
  <si>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</si>
  <si>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</si>
  <si>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</si>
  <si>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</si>
  <si>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</si>
  <si>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</si>
  <si>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</si>
  <si>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</si>
  <si>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</si>
  <si>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</si>
  <si>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</si>
  <si>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</si>
  <si>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</si>
  <si>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</si>
  <si>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</si>
  <si>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</si>
  <si>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</si>
  <si>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</si>
  <si>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</si>
  <si>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</si>
  <si>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</si>
  <si>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</si>
  <si>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</si>
  <si>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</si>
  <si>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</si>
  <si>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</si>
  <si>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</si>
  <si>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</si>
  <si>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</si>
  <si>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</si>
  <si>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</si>
  <si>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</si>
  <si>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</si>
  <si>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</si>
  <si>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</si>
  <si>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</si>
  <si>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</si>
  <si>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</si>
  <si>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</si>
  <si>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</si>
  <si>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</si>
  <si>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</si>
  <si>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</si>
  <si>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</si>
  <si>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</si>
  <si>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</si>
  <si>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</si>
  <si>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</si>
  <si>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</si>
  <si>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</si>
  <si>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</si>
  <si>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</si>
  <si>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</si>
  <si>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</si>
  <si>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</si>
  <si>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</si>
  <si>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</si>
  <si>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</si>
  <si>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</si>
  <si>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</si>
  <si>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</si>
  <si>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</si>
  <si>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</si>
  <si>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</si>
  <si>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</si>
  <si>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</si>
  <si>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</si>
  <si>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</si>
  <si>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</si>
  <si>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</si>
  <si>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</si>
  <si>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</si>
  <si>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</si>
  <si>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</si>
  <si>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</si>
  <si>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</si>
  <si>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</si>
  <si>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</si>
  <si>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</si>
  <si>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</si>
  <si>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</si>
  <si>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</si>
  <si>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</si>
  <si>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</si>
  <si>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</si>
  <si>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</si>
  <si>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</si>
  <si>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</si>
  <si>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</si>
  <si>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</si>
  <si>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</si>
  <si>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</si>
  <si>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</si>
  <si>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</si>
  <si>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</si>
  <si>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</si>
  <si>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</si>
  <si>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</si>
  <si>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</si>
  <si>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</si>
  <si>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</si>
  <si>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</si>
  <si>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</si>
  <si>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</si>
  <si>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</si>
  <si>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</si>
  <si>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</si>
  <si>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</si>
  <si>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</si>
  <si>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</si>
  <si>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</si>
  <si>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</si>
  <si>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</si>
  <si>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</si>
  <si>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</si>
  <si>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</si>
  <si>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</si>
  <si>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</si>
  <si>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</si>
  <si>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</si>
  <si>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</si>
  <si>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</si>
  <si>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</si>
  <si>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</si>
  <si>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</si>
  <si>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</si>
  <si>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</si>
  <si>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</si>
  <si>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</si>
  <si>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</si>
  <si>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</si>
  <si>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</si>
  <si>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</si>
  <si>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</si>
  <si>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</si>
  <si>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</si>
  <si>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</si>
  <si>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</si>
  <si>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</si>
  <si>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</si>
  <si>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</si>
  <si>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</si>
  <si>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</si>
  <si>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</si>
  <si>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</si>
  <si>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</si>
  <si>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</si>
  <si>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</si>
  <si>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</si>
  <si>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</si>
  <si>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</si>
  <si>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</si>
  <si>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</si>
  <si>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</si>
  <si>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</si>
  <si>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</si>
  <si>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</si>
  <si>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</si>
  <si>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</si>
  <si>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</si>
  <si>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</si>
  <si>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</si>
  <si>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</si>
  <si>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</si>
  <si>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</si>
  <si>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</si>
  <si>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</si>
  <si>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</si>
  <si>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</si>
  <si>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</si>
  <si>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</si>
  <si>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</si>
  <si>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</si>
  <si>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</si>
  <si>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</si>
  <si>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</si>
  <si>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</si>
  <si>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</si>
  <si>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</si>
  <si>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</si>
  <si>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</si>
  <si>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</si>
  <si>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</si>
  <si>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</si>
  <si>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</si>
  <si>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</si>
  <si>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</si>
  <si>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</si>
  <si>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</si>
  <si>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</si>
  <si>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</si>
  <si>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</si>
  <si>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</si>
  <si>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</si>
  <si>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</si>
  <si>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</si>
  <si>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</si>
  <si>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</si>
  <si>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</si>
  <si>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</si>
  <si>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</si>
  <si>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</si>
  <si>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</si>
  <si>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</si>
  <si>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</si>
  <si>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</si>
  <si>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</si>
  <si>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</si>
  <si>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</si>
  <si>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</si>
  <si>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</si>
  <si>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</si>
  <si>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</si>
  <si>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</si>
  <si>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</si>
  <si>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</si>
  <si>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</si>
  <si>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</si>
  <si>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</si>
  <si>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</si>
  <si>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</si>
  <si>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</si>
  <si>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</si>
  <si>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</si>
  <si>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</si>
  <si>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</si>
  <si>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</si>
  <si>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</si>
  <si>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</si>
  <si>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</si>
  <si>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</si>
  <si>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</si>
  <si>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</si>
  <si>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</si>
  <si>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</si>
  <si>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</si>
  <si>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</si>
  <si>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</si>
  <si>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</si>
  <si>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</si>
  <si>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</si>
  <si>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</si>
  <si>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</si>
  <si>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</si>
  <si>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</si>
  <si>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</si>
  <si>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</si>
  <si>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</si>
  <si>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</si>
  <si>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</si>
  <si>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</si>
  <si>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</si>
  <si>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</si>
  <si>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</si>
  <si>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</si>
  <si>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</si>
  <si>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</si>
  <si>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</si>
  <si>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</si>
  <si>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</si>
  <si>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</si>
  <si>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</si>
  <si>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</si>
  <si>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</si>
  <si>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</si>
  <si>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</si>
  <si>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</si>
  <si>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</si>
  <si>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</si>
  <si>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</si>
  <si>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</si>
  <si>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</si>
  <si>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</si>
  <si>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</si>
  <si>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</si>
  <si>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</si>
  <si>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</si>
  <si>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</si>
  <si>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</si>
  <si>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</si>
  <si>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</si>
  <si>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</si>
  <si>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</si>
  <si>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</si>
  <si>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</si>
  <si>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</si>
  <si>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</si>
  <si>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</si>
  <si>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</si>
  <si>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</si>
  <si>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</si>
  <si>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</si>
  <si>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</si>
  <si>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</si>
  <si>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</si>
  <si>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</si>
  <si>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</si>
  <si>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</si>
  <si>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</si>
  <si>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</si>
  <si>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</si>
  <si>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</si>
  <si>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</si>
  <si>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</si>
  <si>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</si>
  <si>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</si>
  <si>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</si>
  <si>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</si>
  <si>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</si>
  <si>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</si>
  <si>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</si>
  <si>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</si>
  <si>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</si>
  <si>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</si>
  <si>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</si>
  <si>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</si>
  <si>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</si>
  <si>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</si>
  <si>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</si>
  <si>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</si>
  <si>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</si>
  <si>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</si>
  <si>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</si>
  <si>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</si>
  <si>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</si>
  <si>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</si>
  <si>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</si>
  <si>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</si>
  <si>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</si>
  <si>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</si>
  <si>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</si>
  <si>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</si>
  <si>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</si>
  <si>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</si>
  <si>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</si>
  <si>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</si>
  <si>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</si>
  <si>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</si>
  <si>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</si>
  <si>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</si>
  <si>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</si>
  <si>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</si>
  <si>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</si>
  <si>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</si>
  <si>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</si>
  <si>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</si>
  <si>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</si>
  <si>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</si>
  <si>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</si>
  <si>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</si>
  <si>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</si>
  <si>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</si>
  <si>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</si>
  <si>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</si>
  <si>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</si>
  <si>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</si>
  <si>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</si>
  <si>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</si>
  <si>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</si>
  <si>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</si>
  <si>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</si>
  <si>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</si>
  <si>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</si>
  <si>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</si>
  <si>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</si>
  <si>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</si>
  <si>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</si>
  <si>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</si>
  <si>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</si>
  <si>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</si>
  <si>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</si>
  <si>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</si>
  <si>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</si>
  <si>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</si>
  <si>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</si>
  <si>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</si>
  <si>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</si>
  <si>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</si>
  <si>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</si>
  <si>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</si>
  <si>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</si>
  <si>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</si>
  <si>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</si>
  <si>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</si>
  <si>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</si>
  <si>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</si>
  <si>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</si>
  <si>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</si>
  <si>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</si>
  <si>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</si>
  <si>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</si>
  <si>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</si>
  <si>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</si>
  <si>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</si>
  <si>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</si>
  <si>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</si>
  <si>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</si>
  <si>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</si>
  <si>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</si>
  <si>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</si>
  <si>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</si>
  <si>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</si>
  <si>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</si>
  <si>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</si>
  <si>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</si>
  <si>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</si>
  <si>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</si>
  <si>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</si>
  <si>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</si>
  <si>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</si>
  <si>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</si>
  <si>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</si>
  <si>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</si>
  <si>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</si>
  <si>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</si>
  <si>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</si>
  <si>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</si>
  <si>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</si>
  <si>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</si>
  <si>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</si>
  <si>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</si>
  <si>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</si>
  <si>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</si>
  <si>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</si>
  <si>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</si>
  <si>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</si>
  <si>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</si>
  <si>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</si>
  <si>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</si>
  <si>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</si>
  <si>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</si>
  <si>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</si>
  <si>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</si>
  <si>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</si>
  <si>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</si>
  <si>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</si>
  <si>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</si>
  <si>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</si>
  <si>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</si>
  <si>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</si>
  <si>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</si>
  <si>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</si>
  <si>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</si>
  <si>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</si>
  <si>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</si>
  <si>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</si>
  <si>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</si>
  <si>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</si>
  <si>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</si>
  <si>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</si>
  <si>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</si>
  <si>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</si>
  <si>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</si>
  <si>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</si>
  <si>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</si>
  <si>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</si>
  <si>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</si>
  <si>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</si>
  <si>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</si>
  <si>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</si>
  <si>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</si>
  <si>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</si>
  <si>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</si>
  <si>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</si>
  <si>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</si>
  <si>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</si>
  <si>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</si>
  <si>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</si>
  <si>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</si>
  <si>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</si>
  <si>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</si>
  <si>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</si>
  <si>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</si>
  <si>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</si>
  <si>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</si>
  <si>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</si>
  <si>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</si>
  <si>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</si>
  <si>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</si>
  <si>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</si>
  <si>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</si>
  <si>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</si>
  <si>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</si>
  <si>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</si>
  <si>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</si>
  <si>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</si>
  <si>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</si>
  <si>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</si>
  <si>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</si>
  <si>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</si>
  <si>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</si>
  <si>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</si>
  <si>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</si>
  <si>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</si>
  <si>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</si>
  <si>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</si>
  <si>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</si>
  <si>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</si>
  <si>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</si>
  <si>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</si>
  <si>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</si>
  <si>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</si>
  <si>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</si>
  <si>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</si>
  <si>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</si>
  <si>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</si>
  <si>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</si>
  <si>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</si>
  <si>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</si>
  <si>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</si>
  <si>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</si>
  <si>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</si>
  <si>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</si>
  <si>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</si>
  <si>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</si>
  <si>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</si>
  <si>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</si>
  <si>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</si>
  <si>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</si>
  <si>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</si>
  <si>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</si>
  <si>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</si>
  <si>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</si>
  <si>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</si>
  <si>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</si>
  <si>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</si>
  <si>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</si>
  <si>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</si>
  <si>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</si>
  <si>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</si>
  <si>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</si>
  <si>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</si>
  <si>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</si>
  <si>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</si>
  <si>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</si>
  <si>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</si>
  <si>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</si>
  <si>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</si>
  <si>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</si>
  <si>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</si>
  <si>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</si>
  <si>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</si>
  <si>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</si>
  <si>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</si>
  <si>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</si>
  <si>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</si>
  <si>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</si>
  <si>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</si>
  <si>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</si>
  <si>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</si>
  <si>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</si>
  <si>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</si>
  <si>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</si>
  <si>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</si>
  <si>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</si>
  <si>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</si>
  <si>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</si>
  <si>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</si>
  <si>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</si>
  <si>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</si>
  <si>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</si>
  <si>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</si>
  <si>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</si>
  <si>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</si>
  <si>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</si>
  <si>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</si>
  <si>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</si>
  <si>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</si>
  <si>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</si>
  <si>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</si>
  <si>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</si>
  <si>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</si>
  <si>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</si>
  <si>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</si>
  <si>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</si>
  <si>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</si>
  <si>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</si>
  <si>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</si>
  <si>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</si>
  <si>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</si>
  <si>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</si>
  <si>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</si>
  <si>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</si>
  <si>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</si>
  <si>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</si>
  <si>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</si>
  <si>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</si>
  <si>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</si>
  <si>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</si>
  <si>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</si>
  <si>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</si>
  <si>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</si>
  <si>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</si>
  <si>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</si>
  <si>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</si>
  <si>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</si>
  <si>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</si>
  <si>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</si>
  <si>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</si>
  <si>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</si>
  <si>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</si>
  <si>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</si>
  <si>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</si>
  <si>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</si>
  <si>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</si>
  <si>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</si>
  <si>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</si>
  <si>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</si>
  <si>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</si>
  <si>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</si>
  <si>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</si>
  <si>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</si>
  <si>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</si>
  <si>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</si>
  <si>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</si>
  <si>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</si>
  <si>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</si>
  <si>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</si>
  <si>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</si>
  <si>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</si>
  <si>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</si>
  <si>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</si>
  <si>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</si>
  <si>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</si>
  <si>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</si>
  <si>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</si>
  <si>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</si>
  <si>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</si>
  <si>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</si>
  <si>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</si>
  <si>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</si>
  <si>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</si>
  <si>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</si>
  <si>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</si>
  <si>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</si>
  <si>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</si>
  <si>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</si>
  <si>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</si>
  <si>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</si>
  <si>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</si>
  <si>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</si>
  <si>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</si>
  <si>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</si>
  <si>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</si>
  <si>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</si>
  <si>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</si>
  <si>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</si>
  <si>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</si>
  <si>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</si>
  <si>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</si>
  <si>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</si>
  <si>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</si>
  <si>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</si>
  <si>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</si>
  <si>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</si>
  <si>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</si>
  <si>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</si>
  <si>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</si>
  <si>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</si>
  <si>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</si>
  <si>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</si>
  <si>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</si>
  <si>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</si>
  <si>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</si>
  <si>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</si>
  <si>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</si>
  <si>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</si>
  <si>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</si>
  <si>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</si>
  <si>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</si>
  <si>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</si>
  <si>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</si>
  <si>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</si>
  <si>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</si>
  <si>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</si>
  <si>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</si>
  <si>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</si>
  <si>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</si>
  <si>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</si>
  <si>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</si>
  <si>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</si>
  <si>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</si>
  <si>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</si>
  <si>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</si>
  <si>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</si>
  <si>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</si>
  <si>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</si>
  <si>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</si>
  <si>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</si>
  <si>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</si>
  <si>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</si>
  <si>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</si>
  <si>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</si>
  <si>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</si>
  <si>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</si>
  <si>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</si>
  <si>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</si>
  <si>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</si>
  <si>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</si>
  <si>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</si>
  <si>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</si>
  <si>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</si>
  <si>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</si>
  <si>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</si>
  <si>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</si>
  <si>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</si>
  <si>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</si>
  <si>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</si>
  <si>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</si>
  <si>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</si>
  <si>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</si>
  <si>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</si>
  <si>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</si>
  <si>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</si>
  <si>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</si>
  <si>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</si>
  <si>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</si>
  <si>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</si>
  <si>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</si>
  <si>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</si>
  <si>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</si>
  <si>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</si>
  <si>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</si>
  <si>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</si>
  <si>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</si>
  <si>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</si>
  <si>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</si>
  <si>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</si>
  <si>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</si>
  <si>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</si>
  <si>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</si>
  <si>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</si>
  <si>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</si>
  <si>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</si>
  <si>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</si>
  <si>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</si>
  <si>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</si>
  <si>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</si>
  <si>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</si>
  <si>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</si>
  <si>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</si>
  <si>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</si>
  <si>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</si>
  <si>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</si>
  <si>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</si>
  <si>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</si>
  <si>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</si>
  <si>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</si>
  <si>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</si>
  <si>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</si>
  <si>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</si>
  <si>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</si>
  <si>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</si>
  <si>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</si>
  <si>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</si>
  <si>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</si>
  <si>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</si>
  <si>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</si>
  <si>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</si>
  <si>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</si>
  <si>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</si>
  <si>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</si>
  <si>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</si>
  <si>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</si>
  <si>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</si>
  <si>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</si>
  <si>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</si>
  <si>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</si>
  <si>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</si>
  <si>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</si>
  <si>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</si>
  <si>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</si>
  <si>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</si>
  <si>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</si>
  <si>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</si>
  <si>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</si>
  <si>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</si>
  <si>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</si>
  <si>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</si>
  <si>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</si>
  <si>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</si>
  <si>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</si>
  <si>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</si>
  <si>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</si>
  <si>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</si>
  <si>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</si>
  <si>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</si>
  <si>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</si>
  <si>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</si>
  <si>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</si>
  <si>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</si>
  <si>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</si>
  <si>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</si>
  <si>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</si>
  <si>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</si>
  <si>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</si>
  <si>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</si>
  <si>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</si>
  <si>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</si>
  <si>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</si>
  <si>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</si>
  <si>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</si>
  <si>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</si>
  <si>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</si>
  <si>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</si>
  <si>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</si>
  <si>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</si>
  <si>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</si>
  <si>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</si>
  <si>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</si>
  <si>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</si>
  <si>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</si>
  <si>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</si>
  <si>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</si>
  <si>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</si>
  <si>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</si>
  <si>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</si>
  <si>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</si>
  <si>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</si>
  <si>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</si>
  <si>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</si>
  <si>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</si>
  <si>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</si>
  <si>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</si>
  <si>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</si>
  <si>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</si>
  <si>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</si>
  <si>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</si>
  <si>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</si>
  <si>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</si>
  <si>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</si>
  <si>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</si>
  <si>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</si>
  <si>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</si>
  <si>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</si>
  <si>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</si>
  <si>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</si>
  <si>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</si>
  <si>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</si>
  <si>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</si>
  <si>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</si>
  <si>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</si>
  <si>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</si>
  <si>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</si>
  <si>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</si>
  <si>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</si>
  <si>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</si>
  <si>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</si>
  <si>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</si>
  <si>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</si>
  <si>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</si>
  <si>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</si>
  <si>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</si>
  <si>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</si>
  <si>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</si>
  <si>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</si>
  <si>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</si>
  <si>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</si>
  <si>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</si>
  <si>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</si>
  <si>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</si>
  <si>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</si>
  <si>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</si>
  <si>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</si>
  <si>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</si>
  <si>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</si>
  <si>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</si>
  <si>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</si>
  <si>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</si>
  <si>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</si>
  <si>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</si>
  <si>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</si>
  <si>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</si>
  <si>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</si>
  <si>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</si>
  <si>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</si>
  <si>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</si>
  <si>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</si>
  <si>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</si>
  <si>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</si>
  <si>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</si>
  <si>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</si>
  <si>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</si>
  <si>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</si>
  <si>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</si>
  <si>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</si>
  <si>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</si>
  <si>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</si>
  <si>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</si>
  <si>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</si>
  <si>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</si>
  <si>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</si>
  <si>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</si>
  <si>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</si>
  <si>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</si>
  <si>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</si>
  <si>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</si>
  <si>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</si>
  <si>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</si>
  <si>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</si>
  <si>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</si>
  <si>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</si>
  <si>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</si>
  <si>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</si>
  <si>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</si>
  <si>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</si>
  <si>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</si>
  <si>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</si>
  <si>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</si>
  <si>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</si>
  <si>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</si>
  <si>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</si>
  <si>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</si>
  <si>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</si>
  <si>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</si>
  <si>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</si>
  <si>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</si>
  <si>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</si>
  <si>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</si>
  <si>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</si>
  <si>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</si>
  <si>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</si>
  <si>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</si>
  <si>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</si>
  <si>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</si>
  <si>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</si>
  <si>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</si>
  <si>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</si>
  <si>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</si>
  <si>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</si>
  <si>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</si>
  <si>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</si>
  <si>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</si>
  <si>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</si>
  <si>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</si>
  <si>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</si>
  <si>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</si>
  <si>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</si>
  <si>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</si>
  <si>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</si>
  <si>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</si>
  <si>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</si>
  <si>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</si>
  <si>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</si>
  <si>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</si>
  <si>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</si>
  <si>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</si>
  <si>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</si>
  <si>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</si>
  <si>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</si>
  <si>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</si>
  <si>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</si>
  <si>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</si>
  <si>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</si>
  <si>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</si>
  <si>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</si>
  <si>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</si>
  <si>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</si>
  <si>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</si>
  <si>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</si>
  <si>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</si>
  <si>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</si>
  <si>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</si>
  <si>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</si>
  <si>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</si>
  <si>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</si>
  <si>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</si>
  <si>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</si>
  <si>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</si>
  <si>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</si>
  <si>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</si>
  <si>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</si>
  <si>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</si>
  <si>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</si>
  <si>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</si>
  <si>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</si>
  <si>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</si>
  <si>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</si>
  <si>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</si>
  <si>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</si>
  <si>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</si>
  <si>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</si>
  <si>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</si>
  <si>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</si>
  <si>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</si>
  <si>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</si>
  <si>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</si>
  <si>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</si>
  <si>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</si>
  <si>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</si>
  <si>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</si>
  <si>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</si>
  <si>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</si>
  <si>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</si>
  <si>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</si>
  <si>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</si>
  <si>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</si>
  <si>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</si>
  <si>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</si>
  <si>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</si>
  <si>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</si>
  <si>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</si>
  <si>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</si>
  <si>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</si>
  <si>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</si>
  <si>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</si>
  <si>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</si>
  <si>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</si>
  <si>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</si>
  <si>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</si>
  <si>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</si>
  <si>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</si>
  <si>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</si>
  <si>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</si>
  <si>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</si>
  <si>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</si>
  <si>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</si>
  <si>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</si>
  <si>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</si>
  <si>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</si>
  <si>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</si>
  <si>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</si>
  <si>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</si>
  <si>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</si>
  <si>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</si>
  <si>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</si>
  <si>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</si>
  <si>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</si>
  <si>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</si>
  <si>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</si>
  <si>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</si>
  <si>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</si>
  <si>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</si>
  <si>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</si>
  <si>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</si>
  <si>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</si>
  <si>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</si>
  <si>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</si>
  <si>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</si>
  <si>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</si>
  <si>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</si>
  <si>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</si>
  <si>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</si>
  <si>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</si>
  <si>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</si>
  <si>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</si>
  <si>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</si>
  <si>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</si>
  <si>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</si>
  <si>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</si>
  <si>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</si>
  <si>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</si>
  <si>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</si>
  <si>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</si>
  <si>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</si>
  <si>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</si>
  <si>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</si>
  <si>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</si>
  <si>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</si>
  <si>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</si>
  <si>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</si>
  <si>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</si>
  <si>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</si>
  <si>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</si>
  <si>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</si>
  <si>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</si>
  <si>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</si>
  <si>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</si>
  <si>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</si>
  <si>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</si>
  <si>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</si>
  <si>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</si>
  <si>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</si>
  <si>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</si>
  <si>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</si>
  <si>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</si>
  <si>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</si>
  <si>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</si>
  <si>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</si>
  <si>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</si>
  <si>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</si>
  <si>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</si>
  <si>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</si>
  <si>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</si>
  <si>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</si>
  <si>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</si>
  <si>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</si>
  <si>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</si>
  <si>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</si>
  <si>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</si>
  <si>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</si>
  <si>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</si>
  <si>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</si>
  <si>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</si>
  <si>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</si>
  <si>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</si>
  <si>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</si>
  <si>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</si>
  <si>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</si>
  <si>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</si>
  <si>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</si>
  <si>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</si>
  <si>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</si>
  <si>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</si>
  <si>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</si>
  <si>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</si>
  <si>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</si>
  <si>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</si>
  <si>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</si>
  <si>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</si>
  <si>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</si>
  <si>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</si>
  <si>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</si>
  <si>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</si>
  <si>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</si>
  <si>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</si>
  <si>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</si>
  <si>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</si>
  <si>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</si>
  <si>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</si>
  <si>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</si>
  <si>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</si>
  <si>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</si>
  <si>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</si>
  <si>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</si>
  <si>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</si>
  <si>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</si>
  <si>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</si>
  <si>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</si>
  <si>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</si>
  <si>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</si>
  <si>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</si>
  <si>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</si>
  <si>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</si>
  <si>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</si>
  <si>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</si>
  <si>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</si>
  <si>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</si>
  <si>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</si>
  <si>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</si>
  <si>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</si>
  <si>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</si>
  <si>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</si>
  <si>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</si>
  <si>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</si>
  <si>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</si>
  <si>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</si>
  <si>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</si>
  <si>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</si>
  <si>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</si>
  <si>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</si>
  <si>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</si>
  <si>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</si>
  <si>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</si>
  <si>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</si>
  <si>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</si>
  <si>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</si>
  <si>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</si>
  <si>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</si>
  <si>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</si>
  <si>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</si>
  <si>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</si>
  <si>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</si>
  <si>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</si>
  <si>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</si>
  <si>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</si>
  <si>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</si>
  <si>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</si>
  <si>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</si>
  <si>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</si>
  <si>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</si>
  <si>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</si>
  <si>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</si>
  <si>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</si>
  <si>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</si>
  <si>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</si>
  <si>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</si>
  <si>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</si>
  <si>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</si>
  <si>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</si>
  <si>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</si>
  <si>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</si>
  <si>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</si>
  <si>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</si>
  <si>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</si>
  <si>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</si>
  <si>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</si>
  <si>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</si>
  <si>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</si>
  <si>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</si>
  <si>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</si>
  <si>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</si>
  <si>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</si>
  <si>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</si>
  <si>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</si>
  <si>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</si>
  <si>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</si>
  <si>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</si>
  <si>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</si>
  <si>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</si>
  <si>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</si>
  <si>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</si>
  <si>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</si>
  <si>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</si>
  <si>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</si>
  <si>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</si>
  <si>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</si>
  <si>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</si>
  <si>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</si>
  <si>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</si>
  <si>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</si>
  <si>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</si>
  <si>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</si>
  <si>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</si>
  <si>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</si>
  <si>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</si>
  <si>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</si>
  <si>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</si>
  <si>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</si>
  <si>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</si>
  <si>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</si>
  <si>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</si>
  <si>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</si>
  <si>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</si>
  <si>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</si>
  <si>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</si>
  <si>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</si>
  <si>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</si>
  <si>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</si>
  <si>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</si>
  <si>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</si>
  <si>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</si>
  <si>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</si>
  <si>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</si>
  <si>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</si>
  <si>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</si>
  <si>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</si>
  <si>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</si>
  <si>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</si>
  <si>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</si>
  <si>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</si>
  <si>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</si>
  <si>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</si>
  <si>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</si>
  <si>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</si>
  <si>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</si>
  <si>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</si>
  <si>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</si>
  <si>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</si>
  <si>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</si>
  <si>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</si>
  <si>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</si>
  <si>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</si>
  <si>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</si>
  <si>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</si>
  <si>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</si>
  <si>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</si>
  <si>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</si>
  <si>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</si>
  <si>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</si>
  <si>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</si>
  <si>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</si>
  <si>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</si>
  <si>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</si>
  <si>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</si>
  <si>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</si>
  <si>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</si>
  <si>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</si>
  <si>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</si>
  <si>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</si>
  <si>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</si>
  <si>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</si>
  <si>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</si>
  <si>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</si>
  <si>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</si>
  <si>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</si>
  <si>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</si>
  <si>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</si>
  <si>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</si>
  <si>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</si>
  <si>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</si>
  <si>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</si>
  <si>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</si>
  <si>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</si>
  <si>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</si>
  <si>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</si>
  <si>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</si>
  <si>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</si>
  <si>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</si>
  <si>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</si>
  <si>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</si>
  <si>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</si>
  <si>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</si>
  <si>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</si>
  <si>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</si>
  <si>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</si>
  <si>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</si>
  <si>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</si>
  <si>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</si>
  <si>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</si>
  <si>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</si>
  <si>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</si>
  <si>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</si>
  <si>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</si>
  <si>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</si>
  <si>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</si>
  <si>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</si>
  <si>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</si>
  <si>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</si>
  <si>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</si>
  <si>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</si>
  <si>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</si>
  <si>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</si>
  <si>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</si>
  <si>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</si>
  <si>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</si>
  <si>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</si>
  <si>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</si>
  <si>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</si>
  <si>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</si>
  <si>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</si>
  <si>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</si>
  <si>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</si>
  <si>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</si>
  <si>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</si>
  <si>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</si>
  <si>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</si>
  <si>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</si>
  <si>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</si>
  <si>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</si>
  <si>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</si>
  <si>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</si>
  <si>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</si>
  <si>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</si>
  <si>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</si>
  <si>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</si>
  <si>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</si>
  <si>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</si>
  <si>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</si>
  <si>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</si>
  <si>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</si>
  <si>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</si>
  <si>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</si>
  <si>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</si>
  <si>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</si>
  <si>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</si>
  <si>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</si>
  <si>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</si>
  <si>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</si>
  <si>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</si>
  <si>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</si>
  <si>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</si>
  <si>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</si>
  <si>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</si>
  <si>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</si>
  <si>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</si>
  <si>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</si>
  <si>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</si>
  <si>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</si>
  <si>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</si>
  <si>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</si>
  <si>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</si>
  <si>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</si>
  <si>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</si>
  <si>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</si>
  <si>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</si>
  <si>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</si>
  <si>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</si>
  <si>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</si>
  <si>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</si>
  <si>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</si>
  <si>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</si>
  <si>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</si>
  <si>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</si>
  <si>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</si>
  <si>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</si>
  <si>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</si>
  <si>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</si>
  <si>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</si>
  <si>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</si>
  <si>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</si>
  <si>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</si>
  <si>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</si>
  <si>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</si>
  <si>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</si>
  <si>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</si>
  <si>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</si>
  <si>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</si>
  <si>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</si>
  <si>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</si>
  <si>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</si>
  <si>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</si>
  <si>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</si>
  <si>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</si>
  <si>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</si>
  <si>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</si>
  <si>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</si>
  <si>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</si>
  <si>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</si>
  <si>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</si>
  <si>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</si>
  <si>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</si>
  <si>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</si>
  <si>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</si>
  <si>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</si>
  <si>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</si>
  <si>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</si>
  <si>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</si>
  <si>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</si>
  <si>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</si>
  <si>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</si>
  <si>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</si>
  <si>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</si>
  <si>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</si>
  <si>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</si>
  <si>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</si>
  <si>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</si>
  <si>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</si>
  <si>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</si>
  <si>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</si>
  <si>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</si>
  <si>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</si>
  <si>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</si>
  <si>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</si>
  <si>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</si>
  <si>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</si>
  <si>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</si>
  <si>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</si>
  <si>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</si>
  <si>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</si>
  <si>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</si>
  <si>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</si>
  <si>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</si>
  <si>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</si>
  <si>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</si>
  <si>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</si>
  <si>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</si>
  <si>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</si>
  <si>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</si>
  <si>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</si>
  <si>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</si>
  <si>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</si>
  <si>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</si>
  <si>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</si>
  <si>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</si>
  <si>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</si>
  <si>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</si>
  <si>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</si>
  <si>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</si>
  <si>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</si>
  <si>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</si>
  <si>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</si>
  <si>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</si>
  <si>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</si>
  <si>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</si>
  <si>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</si>
  <si>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</si>
  <si>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</si>
  <si>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</si>
  <si>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</si>
  <si>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</si>
  <si>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</si>
  <si>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</si>
  <si>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</si>
  <si>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</si>
  <si>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</si>
  <si>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</si>
  <si>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</si>
  <si>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</si>
  <si>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</si>
  <si>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</si>
  <si>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</si>
  <si>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</si>
  <si>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</si>
  <si>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</si>
  <si>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</si>
  <si>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</si>
  <si>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</si>
  <si>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</si>
  <si>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</si>
  <si>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</si>
  <si>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</si>
  <si>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</si>
  <si>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</si>
  <si>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</si>
  <si>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</si>
  <si>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</si>
  <si>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</si>
  <si>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</si>
  <si>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</si>
  <si>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</si>
  <si>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</si>
  <si>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</si>
  <si>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</si>
  <si>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</si>
  <si>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</si>
  <si>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</si>
  <si>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</si>
  <si>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</si>
  <si>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</si>
  <si>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</si>
  <si>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</si>
  <si>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</si>
  <si>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</si>
  <si>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</si>
  <si>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</si>
  <si>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</si>
  <si>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</si>
  <si>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</si>
  <si>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</si>
  <si>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</si>
  <si>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</si>
  <si>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</si>
  <si>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</si>
  <si>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</si>
  <si>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</si>
  <si>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</si>
  <si>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</si>
  <si>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</si>
  <si>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</si>
  <si>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</si>
  <si>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</si>
  <si>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</si>
  <si>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</si>
  <si>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</si>
  <si>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</si>
  <si>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</si>
  <si>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</si>
  <si>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</si>
  <si>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</si>
  <si>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</si>
  <si>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</si>
  <si>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</si>
  <si>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</si>
  <si>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</si>
  <si>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</si>
  <si>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</si>
  <si>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</si>
  <si>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</si>
  <si>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</si>
  <si>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</si>
  <si>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</si>
  <si>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</si>
  <si>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</si>
  <si>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</si>
  <si>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</si>
  <si>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</si>
  <si>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</si>
  <si>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</si>
  <si>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</si>
  <si>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</si>
  <si>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</si>
  <si>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</si>
  <si>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</si>
  <si>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</si>
  <si>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</si>
  <si>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</si>
  <si>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</si>
  <si>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</si>
  <si>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</si>
  <si>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</si>
  <si>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</si>
  <si>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</si>
  <si>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</si>
  <si>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</si>
  <si>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</si>
  <si>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</si>
  <si>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</si>
  <si>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</si>
  <si>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</si>
  <si>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</si>
  <si>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</si>
  <si>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</si>
  <si>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</si>
  <si>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</si>
  <si>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</si>
  <si>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</si>
  <si>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</si>
  <si>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</si>
  <si>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</si>
  <si>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</si>
  <si>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</si>
  <si>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</si>
  <si>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</si>
  <si>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</si>
  <si>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</si>
  <si>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</si>
  <si>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</si>
  <si>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</si>
  <si>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</si>
  <si>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</si>
  <si>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</si>
  <si>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</si>
  <si>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</si>
  <si>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</si>
  <si>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</si>
  <si>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</si>
  <si>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</si>
  <si>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</si>
  <si>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</si>
  <si>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</si>
  <si>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</si>
  <si>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</si>
  <si>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</si>
  <si>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</si>
  <si>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</si>
  <si>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</si>
  <si>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</si>
  <si>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</si>
  <si>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</si>
  <si>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</si>
  <si>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</si>
  <si>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</si>
  <si>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</si>
  <si>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</si>
  <si>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</si>
  <si>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</si>
  <si>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</si>
  <si>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</si>
  <si>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</si>
  <si>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</si>
  <si>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</si>
  <si>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</si>
  <si>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</si>
  <si>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</si>
  <si>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</si>
  <si>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</si>
  <si>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</si>
  <si>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</si>
  <si>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</si>
  <si>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</si>
  <si>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</si>
  <si>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</si>
  <si>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</si>
  <si>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</si>
  <si>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</si>
  <si>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</si>
  <si>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</si>
  <si>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</si>
  <si>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</si>
  <si>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</si>
  <si>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</si>
  <si>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</si>
  <si>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</si>
  <si>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</si>
  <si>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</si>
  <si>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</si>
  <si>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</si>
  <si>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</si>
  <si>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</si>
  <si>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</si>
  <si>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</si>
  <si>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</si>
  <si>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</si>
  <si>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</si>
  <si>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</si>
  <si>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</si>
  <si>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</si>
  <si>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</si>
  <si>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</si>
  <si>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</si>
  <si>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</si>
  <si>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</si>
  <si>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</si>
  <si>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</si>
  <si>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</si>
  <si>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</si>
  <si>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</si>
  <si>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</si>
  <si>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</si>
  <si>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</si>
  <si>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</si>
  <si>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</si>
  <si>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</si>
  <si>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</si>
  <si>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</si>
  <si>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</si>
  <si>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</si>
  <si>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</si>
  <si>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</si>
  <si>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</si>
  <si>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</si>
  <si>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</si>
  <si>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</si>
  <si>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</si>
  <si>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</si>
  <si>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</si>
  <si>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</si>
  <si>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</si>
  <si>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</si>
  <si>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</si>
  <si>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</si>
  <si>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</si>
  <si>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</si>
  <si>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</si>
  <si>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</si>
  <si>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</si>
  <si>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</si>
  <si>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</si>
  <si>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</si>
  <si>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</si>
  <si>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</si>
  <si>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</si>
  <si>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</si>
  <si>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</si>
  <si>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</si>
  <si>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</si>
  <si>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</si>
  <si>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</si>
  <si>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</si>
  <si>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</si>
  <si>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</si>
  <si>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</si>
  <si>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</si>
  <si>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</si>
  <si>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</si>
  <si>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</si>
  <si>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</si>
  <si>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</si>
  <si>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</si>
  <si>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</si>
  <si>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</si>
  <si>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</si>
  <si>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</si>
  <si>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</si>
  <si>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</si>
  <si>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</si>
  <si>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</si>
  <si>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</si>
  <si>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</si>
  <si>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</si>
  <si>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</si>
  <si>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</si>
  <si>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</si>
  <si>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</si>
  <si>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</si>
  <si>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</si>
  <si>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</si>
  <si>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</si>
  <si>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</si>
  <si>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</si>
  <si>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</si>
  <si>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</si>
  <si>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</si>
  <si>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</si>
  <si>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</si>
  <si>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</si>
  <si>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</si>
  <si>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</si>
  <si>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</si>
  <si>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</si>
  <si>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</si>
  <si>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</si>
  <si>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</si>
  <si>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</si>
  <si>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</si>
  <si>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</si>
  <si>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</si>
  <si>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</si>
  <si>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</si>
  <si>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</si>
  <si>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</si>
  <si>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</si>
  <si>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</si>
  <si>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</si>
  <si>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</si>
  <si>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</si>
  <si>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</si>
  <si>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</si>
  <si>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</si>
  <si>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</si>
  <si>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</si>
  <si>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</si>
  <si>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</si>
  <si>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</si>
  <si>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</si>
  <si>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</si>
  <si>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</si>
  <si>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</si>
  <si>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</si>
  <si>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</si>
  <si>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</si>
  <si>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</si>
  <si>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</si>
  <si>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</si>
  <si>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</si>
  <si>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</si>
  <si>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</si>
  <si>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</si>
  <si>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</si>
  <si>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</si>
  <si>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</si>
  <si>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</si>
  <si>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</si>
  <si>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</si>
  <si>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</si>
  <si>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</si>
  <si>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</si>
  <si>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</si>
  <si>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</si>
  <si>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</si>
  <si>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</si>
  <si>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</si>
  <si>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</si>
  <si>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</si>
  <si>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</si>
  <si>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</si>
  <si>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</si>
  <si>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</si>
  <si>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</si>
  <si>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</si>
  <si>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</si>
  <si>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</si>
  <si>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</si>
  <si>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</si>
  <si>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</si>
  <si>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</si>
  <si>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</si>
  <si>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</si>
  <si>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</si>
  <si>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</si>
  <si>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</si>
  <si>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</si>
  <si>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</si>
  <si>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</si>
  <si>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</si>
  <si>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</si>
  <si>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</si>
  <si>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</si>
  <si>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</si>
  <si>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</si>
  <si>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</si>
  <si>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</si>
  <si>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</si>
  <si>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</si>
  <si>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</si>
  <si>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</si>
  <si>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</si>
  <si>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</si>
  <si>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</si>
  <si>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</si>
  <si>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</si>
  <si>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</si>
  <si>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</si>
  <si>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</si>
  <si>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</si>
  <si>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</si>
  <si>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</si>
  <si>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</si>
  <si>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</si>
  <si>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</si>
  <si>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</si>
  <si>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</si>
  <si>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</si>
  <si>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</si>
  <si>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</si>
  <si>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</si>
  <si>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</si>
  <si>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</si>
  <si>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</si>
  <si>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</si>
  <si>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</si>
  <si>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</si>
  <si>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</si>
  <si>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</si>
  <si>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</si>
  <si>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</si>
  <si>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</si>
  <si>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</si>
  <si>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</si>
  <si>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</si>
  <si>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</si>
  <si>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</si>
  <si>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</si>
  <si>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</si>
  <si>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</si>
  <si>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</si>
  <si>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</si>
  <si>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</si>
  <si>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</si>
  <si>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</si>
  <si>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</si>
  <si>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</si>
  <si>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</si>
  <si>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</si>
  <si>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</si>
  <si>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</si>
  <si>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</si>
  <si>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</si>
  <si>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</si>
  <si>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</si>
  <si>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</si>
  <si>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</si>
  <si>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</si>
  <si>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</si>
  <si>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</si>
  <si>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</si>
  <si>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</si>
  <si>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</si>
  <si>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</si>
  <si>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</si>
  <si>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</si>
  <si>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</si>
  <si>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</si>
  <si>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</si>
  <si>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</si>
  <si>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</si>
  <si>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</si>
  <si>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</si>
  <si>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</si>
  <si>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</si>
  <si>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</si>
  <si>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</si>
  <si>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</si>
  <si>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</si>
  <si>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</si>
  <si>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</si>
  <si>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</si>
  <si>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</si>
  <si>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</si>
  <si>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</si>
  <si>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</si>
  <si>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</si>
  <si>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</si>
  <si>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</si>
  <si>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</si>
  <si>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</si>
  <si>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</si>
  <si>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</si>
  <si>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</si>
  <si>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</si>
  <si>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</si>
  <si>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</si>
  <si>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</si>
  <si>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</si>
  <si>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</si>
  <si>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</si>
  <si>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</si>
  <si>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</si>
  <si>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</si>
  <si>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</si>
  <si>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</si>
  <si>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</si>
  <si>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</si>
  <si>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</si>
  <si>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</si>
  <si>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</si>
  <si>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</si>
  <si>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</si>
  <si>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</si>
  <si>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</si>
  <si>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</si>
  <si>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</si>
  <si>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</si>
  <si>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</si>
  <si>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</si>
  <si>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</si>
  <si>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</si>
  <si>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</si>
  <si>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</si>
  <si>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</si>
  <si>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</si>
  <si>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</si>
  <si>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</si>
  <si>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</si>
  <si>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</si>
  <si>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</si>
  <si>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</si>
  <si>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</si>
  <si>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</si>
  <si>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</si>
  <si>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</si>
  <si>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</si>
  <si>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</si>
  <si>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</si>
  <si>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</si>
  <si>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</si>
  <si>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</si>
  <si>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</si>
  <si>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</si>
  <si>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</si>
  <si>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</si>
  <si>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</si>
  <si>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</si>
  <si>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</si>
  <si>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</si>
  <si>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</si>
  <si>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</si>
  <si>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</si>
  <si>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</si>
  <si>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</si>
  <si>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</si>
  <si>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</si>
  <si>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</si>
  <si>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</si>
  <si>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</si>
  <si>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</si>
  <si>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</si>
  <si>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</si>
  <si>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</si>
  <si>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</si>
  <si>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</si>
  <si>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</si>
  <si>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</si>
  <si>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</si>
  <si>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</si>
  <si>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</si>
  <si>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</si>
  <si>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</si>
  <si>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</si>
  <si>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</si>
  <si>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</si>
  <si>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</si>
  <si>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</si>
  <si>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</si>
  <si>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</si>
  <si>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</si>
  <si>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</si>
  <si>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</si>
  <si>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</si>
  <si>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</si>
  <si>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</si>
  <si>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</si>
  <si>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</si>
  <si>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</si>
  <si>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</si>
  <si>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</si>
  <si>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</si>
  <si>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</si>
  <si>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</si>
  <si>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</si>
  <si>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</si>
  <si>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</si>
  <si>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</si>
  <si>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</si>
  <si>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</si>
  <si>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</si>
  <si>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</si>
  <si>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</si>
  <si>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</si>
  <si>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</si>
  <si>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</si>
  <si>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</si>
  <si>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</si>
  <si>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</si>
  <si>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</si>
  <si>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</si>
  <si>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</si>
  <si>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</si>
  <si>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</si>
  <si>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</si>
  <si>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</si>
  <si>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</si>
  <si>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</si>
  <si>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</si>
  <si>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</si>
  <si>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</si>
  <si>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</si>
  <si>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</si>
  <si>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</si>
  <si>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</si>
  <si>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</si>
  <si>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</si>
  <si>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</si>
  <si>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</si>
  <si>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</si>
  <si>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</si>
  <si>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</si>
  <si>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</si>
  <si>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</si>
  <si>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</si>
  <si>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</si>
  <si>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</si>
  <si>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</si>
  <si>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</si>
  <si>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</si>
  <si>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</si>
  <si>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</si>
  <si>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</si>
  <si>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</si>
  <si>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</si>
  <si>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</si>
  <si>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</si>
  <si>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</si>
  <si>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</si>
  <si>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</si>
  <si>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</si>
  <si>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</si>
  <si>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</si>
  <si>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</si>
  <si>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</si>
  <si>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</si>
  <si>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</si>
  <si>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</si>
  <si>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</si>
  <si>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</si>
  <si>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</si>
  <si>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</si>
  <si>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</si>
  <si>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</si>
  <si>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</si>
  <si>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</si>
  <si>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</si>
  <si>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</si>
  <si>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</si>
  <si>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</si>
  <si>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</si>
  <si>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</si>
  <si>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</si>
  <si>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</si>
  <si>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</si>
  <si>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</si>
  <si>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</si>
  <si>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</si>
  <si>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</si>
  <si>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</si>
  <si>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</si>
  <si>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</si>
  <si>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</si>
  <si>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</si>
  <si>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</si>
  <si>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</si>
  <si>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</si>
  <si>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</si>
  <si>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</si>
  <si>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</si>
  <si>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</si>
  <si>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</si>
  <si>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</si>
  <si>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</si>
  <si>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</si>
  <si>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</si>
  <si>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</si>
  <si>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</si>
  <si>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</si>
  <si>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</si>
  <si>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</si>
  <si>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</si>
  <si>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</si>
  <si>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</si>
  <si>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</si>
  <si>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</si>
  <si>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</si>
  <si>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</si>
  <si>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</si>
  <si>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</si>
  <si>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</si>
  <si>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</si>
  <si>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</si>
  <si>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</si>
  <si>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</si>
  <si>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</si>
  <si>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</si>
  <si>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</si>
  <si>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</si>
  <si>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</si>
  <si>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</si>
  <si>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</si>
  <si>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</si>
  <si>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</si>
  <si>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</si>
  <si>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</si>
  <si>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</si>
  <si>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</si>
  <si>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</si>
  <si>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</si>
  <si>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</si>
  <si>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</si>
  <si>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</si>
  <si>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</si>
  <si>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</si>
  <si>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</si>
  <si>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</si>
  <si>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</si>
  <si>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</si>
  <si>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</si>
  <si>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</si>
  <si>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</si>
  <si>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</si>
  <si>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</si>
  <si>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</si>
  <si>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</si>
  <si>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</si>
  <si>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</si>
  <si>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</si>
  <si>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</si>
  <si>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</si>
  <si>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</si>
  <si>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</si>
  <si>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</si>
  <si>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</si>
  <si>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</si>
  <si>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</si>
  <si>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</si>
  <si>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</si>
  <si>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</si>
  <si>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</si>
  <si>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</si>
  <si>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</si>
  <si>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</si>
  <si>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</si>
  <si>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</si>
  <si>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</si>
  <si>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</si>
  <si>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</si>
  <si>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</si>
  <si>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</si>
  <si>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</si>
  <si>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</si>
  <si>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</si>
  <si>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</si>
  <si>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</si>
  <si>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</si>
  <si>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</si>
  <si>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</si>
  <si>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</si>
  <si>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</si>
  <si>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</si>
  <si>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</si>
  <si>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</si>
  <si>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</si>
  <si>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</si>
  <si>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</si>
  <si>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</si>
  <si>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</si>
  <si>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</si>
  <si>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</si>
  <si>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</si>
  <si>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</si>
  <si>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</si>
  <si>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</si>
  <si>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</si>
  <si>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</si>
  <si>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</si>
  <si>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</si>
  <si>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</si>
  <si>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</si>
  <si>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</si>
  <si>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</si>
  <si>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</si>
  <si>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</si>
  <si>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</si>
  <si>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</si>
  <si>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</si>
  <si>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</si>
  <si>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</si>
  <si>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</si>
  <si>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</si>
  <si>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</si>
  <si>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</si>
  <si>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</si>
  <si>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</si>
  <si>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</si>
  <si>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</si>
  <si>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</si>
  <si>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</si>
  <si>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</si>
  <si>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</si>
  <si>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</si>
  <si>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</si>
  <si>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</si>
  <si>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</si>
  <si>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</si>
  <si>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</si>
  <si>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</si>
  <si>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</si>
  <si>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</si>
  <si>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</si>
  <si>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</si>
  <si>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</si>
  <si>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</si>
  <si>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</si>
  <si>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</si>
  <si>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</si>
  <si>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</si>
  <si>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</si>
  <si>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</si>
  <si>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</si>
  <si>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</si>
  <si>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</si>
  <si>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</si>
  <si>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</si>
  <si>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</si>
  <si>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</si>
  <si>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</si>
  <si>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</si>
  <si>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</si>
  <si>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</si>
  <si>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</si>
  <si>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</si>
  <si>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</si>
  <si>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</si>
  <si>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</si>
  <si>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</si>
  <si>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</si>
  <si>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</si>
  <si>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</si>
  <si>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</si>
  <si>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</si>
  <si>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</si>
  <si>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</si>
  <si>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</si>
  <si>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</si>
  <si>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</si>
  <si>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</si>
  <si>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</si>
  <si>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</si>
  <si>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</si>
  <si>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</si>
  <si>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</si>
  <si>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</si>
  <si>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</si>
  <si>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</si>
  <si>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</si>
  <si>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</si>
  <si>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</si>
  <si>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</si>
  <si>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</si>
  <si>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</si>
  <si>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</si>
  <si>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</si>
  <si>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</si>
  <si>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</si>
  <si>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</si>
  <si>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</si>
  <si>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</si>
  <si>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</si>
  <si>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</si>
  <si>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</si>
  <si>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</si>
  <si>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</si>
  <si>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</si>
  <si>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</si>
  <si>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</si>
  <si>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</si>
  <si>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</si>
  <si>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</si>
  <si>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</si>
  <si>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</si>
  <si>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</si>
  <si>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</si>
  <si>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</si>
  <si>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</si>
  <si>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</si>
  <si>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</si>
  <si>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</si>
  <si>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</si>
  <si>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</si>
  <si>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</si>
  <si>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</si>
  <si>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</si>
  <si>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</si>
  <si>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</si>
  <si>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</si>
  <si>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</si>
  <si>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</si>
  <si>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</si>
  <si>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</si>
  <si>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</si>
  <si>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</si>
  <si>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</si>
  <si>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</si>
  <si>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</si>
  <si>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</si>
  <si>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</si>
  <si>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</si>
  <si>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</si>
  <si>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</si>
  <si>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</si>
  <si>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</si>
  <si>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</si>
  <si>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</si>
  <si>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</si>
  <si>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</si>
  <si>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</si>
  <si>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</si>
  <si>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</si>
  <si>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</si>
  <si>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</si>
  <si>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</si>
  <si>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</si>
  <si>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</si>
  <si>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</si>
  <si>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</si>
  <si>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</si>
  <si>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</si>
  <si>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</si>
  <si>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</si>
  <si>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</si>
  <si>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</si>
  <si>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</si>
  <si>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</si>
  <si>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</si>
  <si>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</si>
  <si>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</si>
  <si>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</si>
  <si>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</si>
  <si>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</si>
  <si>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</si>
  <si>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</si>
  <si>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</si>
  <si>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</si>
  <si>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</si>
  <si>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</si>
  <si>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</si>
  <si>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</si>
  <si>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</si>
  <si>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</si>
  <si>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</si>
  <si>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</si>
  <si>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</si>
  <si>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</si>
  <si>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</si>
  <si>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</si>
  <si>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</si>
  <si>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</si>
  <si>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</si>
  <si>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</si>
  <si>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</si>
  <si>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</si>
  <si>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</si>
  <si>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</si>
  <si>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</si>
  <si>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</si>
  <si>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</si>
  <si>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</si>
  <si>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</si>
  <si>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</si>
  <si>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</si>
  <si>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</si>
  <si>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</si>
  <si>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</si>
  <si>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</si>
  <si>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</si>
  <si>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</si>
  <si>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</si>
  <si>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</si>
  <si>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</si>
  <si>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</si>
  <si>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</si>
  <si>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</si>
  <si>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</si>
  <si>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</si>
  <si>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</si>
  <si>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</si>
  <si>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</si>
  <si>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</si>
  <si>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</si>
  <si>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</si>
  <si>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</si>
  <si>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</si>
  <si>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</si>
  <si>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</si>
  <si>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</si>
  <si>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</si>
  <si>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</si>
  <si>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</si>
  <si>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</si>
  <si>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</si>
  <si>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</si>
  <si>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</si>
  <si>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</si>
  <si>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</si>
  <si>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</si>
  <si>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</si>
  <si>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</si>
  <si>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</si>
  <si>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</si>
  <si>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</si>
  <si>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</si>
  <si>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</si>
  <si>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</si>
  <si>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</si>
  <si>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</si>
  <si>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</si>
  <si>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</si>
  <si>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</si>
  <si>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</si>
  <si>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</si>
  <si>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</si>
  <si>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</si>
  <si>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</si>
  <si>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</si>
  <si>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</si>
  <si>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</si>
  <si>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</si>
  <si>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</si>
  <si>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</si>
  <si>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</si>
  <si>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</si>
  <si>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</si>
  <si>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</si>
  <si>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</si>
  <si>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</si>
  <si>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</si>
  <si>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</si>
  <si>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</si>
  <si>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</si>
  <si>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</si>
  <si>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</si>
  <si>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</si>
  <si>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</si>
  <si>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</si>
  <si>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</si>
  <si>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</si>
  <si>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</si>
  <si>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</si>
  <si>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</si>
  <si>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</si>
  <si>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</si>
  <si>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</si>
  <si>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</si>
  <si>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</si>
  <si>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</si>
  <si>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</si>
  <si>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</si>
  <si>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</si>
  <si>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</si>
  <si>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</si>
  <si>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</si>
  <si>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</si>
  <si>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</si>
  <si>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</si>
  <si>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</si>
  <si>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</si>
  <si>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</si>
  <si>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</si>
  <si>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</si>
  <si>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</si>
  <si>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</si>
  <si>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</si>
  <si>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</si>
  <si>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</si>
  <si>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</si>
  <si>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</si>
  <si>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</si>
  <si>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</si>
  <si>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</si>
  <si>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</si>
  <si>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</si>
  <si>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</si>
  <si>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</si>
  <si>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</si>
  <si>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</si>
  <si>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</si>
  <si>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</si>
  <si>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</si>
  <si>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</si>
  <si>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</si>
  <si>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</si>
  <si>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</si>
  <si>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</si>
  <si>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</si>
  <si>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</si>
  <si>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</si>
  <si>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</si>
  <si>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</si>
  <si>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</si>
  <si>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</si>
  <si>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</si>
  <si>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</si>
  <si>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</si>
  <si>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</si>
  <si>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</si>
  <si>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</si>
  <si>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</si>
  <si>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</si>
  <si>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</si>
  <si>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</si>
  <si>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</si>
  <si>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</si>
  <si>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</si>
  <si>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</si>
  <si>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</si>
  <si>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</si>
  <si>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</si>
  <si>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</si>
  <si>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</si>
  <si>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</si>
  <si>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</si>
  <si>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</si>
  <si>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</si>
  <si>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</si>
  <si>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</si>
  <si>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</si>
  <si>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</si>
  <si>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</si>
  <si>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</si>
  <si>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</si>
  <si>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</si>
  <si>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</si>
  <si>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</si>
  <si>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</si>
  <si>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</si>
  <si>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</si>
  <si>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</si>
  <si>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</si>
  <si>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</si>
  <si>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</si>
  <si>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</si>
  <si>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</si>
  <si>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</si>
  <si>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</si>
  <si>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</si>
  <si>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</si>
  <si>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</si>
  <si>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</si>
  <si>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</si>
  <si>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</si>
  <si>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</si>
  <si>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</si>
  <si>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</si>
  <si>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</si>
  <si>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</si>
  <si>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</si>
  <si>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</si>
  <si>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</si>
  <si>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</si>
  <si>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</si>
  <si>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</si>
  <si>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</si>
  <si>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</si>
  <si>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</si>
  <si>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</si>
  <si>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</si>
  <si>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</si>
  <si>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</si>
  <si>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</si>
  <si>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</si>
  <si>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</si>
  <si>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</si>
  <si>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</si>
  <si>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</si>
  <si>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</si>
  <si>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</si>
  <si>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</si>
  <si>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</si>
  <si>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</si>
  <si>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</si>
  <si>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</si>
  <si>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</si>
  <si>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</si>
  <si>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</si>
  <si>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</si>
  <si>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</si>
  <si>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</si>
  <si>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</si>
  <si>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</si>
  <si>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</si>
  <si>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</si>
  <si>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</si>
  <si>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</si>
  <si>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</si>
  <si>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</si>
  <si>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</si>
  <si>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</si>
  <si>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</si>
  <si>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</si>
  <si>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</si>
  <si>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</si>
  <si>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</si>
  <si>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</si>
  <si>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</si>
  <si>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</si>
  <si>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</si>
  <si>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</si>
  <si>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</si>
  <si>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</si>
  <si>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</si>
  <si>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</si>
  <si>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</si>
  <si>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</si>
  <si>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</si>
  <si>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</si>
  <si>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</si>
  <si>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</si>
  <si>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</si>
  <si>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</si>
  <si>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</si>
  <si>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</si>
  <si>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</si>
  <si>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</si>
  <si>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</si>
  <si>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</si>
  <si>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</si>
  <si>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</si>
  <si>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</si>
  <si>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</si>
  <si>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</si>
  <si>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</si>
  <si>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</si>
  <si>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</si>
  <si>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</si>
  <si>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</si>
  <si>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</si>
  <si>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</si>
  <si>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</si>
  <si>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</si>
  <si>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</si>
  <si>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</si>
  <si>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</si>
  <si>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</si>
  <si>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</si>
  <si>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</si>
  <si>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</si>
  <si>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</si>
  <si>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</si>
  <si>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</si>
  <si>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</si>
  <si>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</si>
  <si>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</si>
  <si>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</si>
  <si>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</si>
  <si>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</si>
  <si>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</si>
  <si>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</si>
  <si>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</si>
  <si>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</si>
  <si>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</si>
  <si>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</si>
  <si>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</si>
  <si>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</si>
  <si>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</si>
  <si>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</si>
  <si>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</si>
  <si>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</si>
  <si>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</si>
  <si>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</si>
  <si>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</si>
  <si>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</si>
  <si>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</si>
  <si>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</si>
  <si>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</si>
  <si>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</si>
  <si>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</si>
  <si>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</si>
  <si>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</si>
  <si>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</si>
  <si>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</si>
  <si>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</si>
  <si>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</si>
  <si>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</si>
  <si>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</si>
  <si>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</si>
  <si>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</si>
  <si>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</si>
  <si>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</si>
  <si>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</si>
  <si>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</si>
  <si>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</si>
  <si>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</si>
  <si>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</si>
  <si>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</si>
  <si>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</si>
  <si>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</si>
  <si>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</si>
  <si>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</si>
  <si>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</si>
  <si>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</si>
  <si>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</si>
  <si>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</si>
  <si>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</si>
  <si>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</si>
  <si>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</si>
  <si>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</si>
  <si>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</si>
  <si>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</si>
  <si>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</si>
  <si>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</si>
  <si>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</si>
  <si>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</si>
  <si>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</si>
  <si>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</si>
  <si>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</si>
  <si>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</si>
  <si>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</si>
  <si>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</si>
  <si>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</si>
  <si>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</si>
  <si>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</si>
  <si>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</si>
  <si>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</si>
  <si>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</si>
  <si>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</si>
  <si>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</si>
  <si>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</si>
  <si>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</si>
  <si>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</si>
  <si>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</si>
  <si>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</si>
  <si>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</si>
  <si>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</si>
  <si>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</si>
  <si>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</si>
  <si>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</si>
  <si>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</si>
  <si>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</si>
  <si>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</si>
  <si>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</si>
  <si>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</si>
  <si>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</si>
  <si>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</si>
  <si>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</si>
  <si>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</si>
  <si>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</si>
  <si>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</si>
  <si>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</si>
  <si>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</si>
  <si>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</si>
  <si>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</si>
  <si>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</si>
  <si>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</si>
  <si>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</si>
  <si>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</si>
  <si>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</si>
  <si>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</si>
  <si>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</si>
  <si>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</si>
  <si>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</si>
  <si>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</si>
  <si>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</si>
  <si>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</si>
  <si>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</si>
  <si>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</si>
  <si>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</si>
  <si>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</si>
  <si>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</si>
  <si>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</si>
  <si>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</si>
  <si>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</si>
  <si>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</si>
  <si>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</si>
  <si>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</si>
  <si>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</si>
  <si>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</si>
  <si>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</si>
  <si>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</si>
  <si>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</si>
  <si>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</si>
  <si>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</si>
  <si>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</si>
  <si>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</si>
  <si>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</si>
  <si>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</si>
  <si>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</si>
  <si>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</si>
  <si>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</si>
  <si>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</si>
  <si>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</si>
  <si>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</si>
  <si>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</si>
  <si>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</si>
  <si>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</si>
  <si>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</si>
  <si>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</si>
  <si>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</si>
  <si>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</si>
  <si>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</si>
  <si>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</si>
  <si>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</si>
  <si>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</si>
  <si>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</si>
  <si>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</si>
  <si>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</si>
  <si>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</si>
  <si>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</si>
  <si>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</si>
  <si>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</si>
  <si>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</si>
  <si>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</si>
  <si>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</si>
  <si>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</si>
  <si>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</si>
  <si>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</si>
  <si>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</si>
  <si>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</si>
  <si>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</si>
  <si>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</si>
  <si>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</si>
  <si>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</si>
  <si>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</si>
  <si>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</si>
  <si>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</si>
  <si>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</si>
  <si>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</si>
  <si>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</si>
  <si>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</si>
  <si>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</si>
  <si>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</si>
  <si>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</si>
  <si>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</si>
  <si>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</si>
  <si>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</si>
  <si>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</si>
  <si>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</si>
  <si>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</si>
  <si>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</si>
  <si>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</si>
  <si>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</si>
  <si>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</si>
  <si>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</si>
  <si>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</si>
  <si>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</si>
  <si>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</si>
  <si>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</si>
  <si>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</si>
  <si>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</si>
  <si>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</si>
  <si>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</si>
  <si>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</si>
  <si>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</si>
  <si>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</si>
  <si>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</si>
  <si>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</si>
  <si>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</si>
  <si>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</si>
  <si>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</si>
  <si>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</si>
  <si>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</si>
  <si>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</si>
  <si>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</si>
  <si>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</si>
  <si>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</si>
  <si>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</si>
  <si>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</si>
  <si>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</si>
  <si>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</si>
  <si>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</si>
  <si>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</si>
  <si>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</si>
  <si>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</si>
  <si>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</si>
  <si>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</si>
  <si>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</si>
  <si>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</si>
  <si>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</si>
  <si>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</si>
  <si>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</si>
  <si>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</si>
  <si>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</si>
  <si>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</si>
  <si>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</si>
  <si>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</si>
  <si>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</si>
  <si>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</si>
  <si>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</si>
  <si>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</si>
  <si>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</si>
  <si>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</si>
  <si>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</si>
  <si>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</si>
  <si>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</si>
  <si>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</si>
  <si>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</si>
  <si>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</si>
  <si>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</si>
  <si>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</si>
  <si>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</si>
  <si>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</si>
  <si>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</si>
  <si>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</si>
  <si>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</si>
  <si>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</si>
  <si>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</si>
  <si>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</si>
  <si>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</si>
  <si>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</si>
  <si>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</si>
  <si>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</si>
  <si>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</si>
  <si>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</si>
  <si>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</si>
  <si>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</si>
  <si>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</si>
  <si>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</si>
  <si>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</si>
  <si>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</si>
  <si>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</si>
  <si>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</si>
  <si>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</si>
  <si>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</si>
  <si>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</si>
  <si>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</si>
  <si>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</si>
  <si>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</si>
  <si>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</si>
  <si>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</si>
  <si>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</si>
  <si>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</si>
  <si>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</si>
  <si>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</si>
  <si>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</si>
  <si>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</si>
  <si>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</si>
  <si>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</si>
  <si>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</si>
  <si>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</si>
  <si>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</si>
  <si>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</si>
  <si>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</si>
  <si>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</si>
  <si>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</si>
  <si>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</si>
  <si>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</si>
  <si>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</si>
  <si>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</si>
  <si>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</si>
  <si>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</si>
  <si>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</si>
  <si>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</si>
  <si>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</si>
  <si>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</si>
  <si>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</si>
  <si>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</si>
  <si>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</si>
  <si>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</si>
  <si>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</si>
  <si>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</si>
  <si>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</si>
  <si>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</si>
  <si>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</si>
  <si>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</si>
  <si>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</si>
  <si>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</si>
  <si>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</si>
  <si>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</si>
  <si>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</si>
  <si>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</si>
  <si>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</si>
  <si>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</si>
  <si>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</si>
  <si>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</si>
  <si>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</si>
  <si>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</si>
  <si>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</si>
  <si>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</si>
  <si>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</si>
  <si>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</si>
  <si>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</si>
  <si>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</si>
  <si>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</si>
  <si>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</si>
  <si>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</si>
  <si>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</si>
  <si>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</si>
  <si>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</si>
  <si>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</si>
  <si>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</si>
  <si>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</si>
  <si>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</si>
  <si>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</si>
  <si>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</si>
  <si>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</si>
  <si>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</si>
  <si>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</si>
  <si>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</si>
  <si>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</si>
  <si>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</si>
  <si>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</si>
  <si>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</si>
  <si>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</si>
  <si>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</si>
  <si>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</si>
  <si>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</si>
  <si>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</si>
  <si>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</si>
  <si>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</si>
  <si>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</si>
  <si>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</si>
  <si>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</si>
  <si>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</si>
  <si>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</si>
  <si>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</si>
  <si>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</si>
  <si>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</si>
  <si>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</si>
  <si>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</si>
  <si>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</si>
  <si>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</si>
  <si>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</si>
  <si>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</si>
  <si>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</si>
  <si>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</si>
  <si>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</si>
  <si>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</si>
  <si>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</si>
  <si>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</si>
  <si>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</si>
  <si>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</si>
  <si>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</si>
  <si>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</si>
  <si>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</si>
  <si>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</si>
  <si>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</si>
  <si>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</si>
  <si>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</si>
  <si>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</si>
  <si>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</si>
  <si>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</si>
  <si>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</si>
  <si>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</si>
  <si>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</si>
  <si>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</si>
  <si>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</si>
  <si>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</si>
  <si>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</si>
  <si>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</si>
  <si>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</si>
  <si>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</si>
  <si>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</si>
  <si>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</si>
  <si>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</si>
  <si>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</si>
  <si>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</si>
  <si>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</si>
  <si>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</si>
  <si>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</si>
  <si>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</si>
  <si>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</si>
  <si>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</si>
  <si>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</si>
  <si>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</si>
  <si>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</si>
  <si>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</si>
  <si>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</si>
  <si>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</si>
  <si>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</si>
  <si>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</si>
  <si>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</si>
  <si>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</si>
  <si>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</si>
  <si>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</si>
  <si>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</si>
  <si>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</si>
  <si>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</si>
  <si>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</si>
  <si>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</si>
  <si>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</si>
  <si>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</si>
  <si>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</si>
  <si>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</si>
  <si>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</si>
  <si>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</si>
  <si>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</si>
  <si>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</si>
  <si>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</si>
  <si>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</si>
  <si>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</si>
  <si>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</si>
  <si>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</si>
  <si>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</si>
  <si>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</si>
  <si>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</si>
  <si>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</si>
  <si>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</si>
  <si>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</si>
  <si>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</si>
  <si>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</si>
  <si>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</si>
  <si>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</si>
  <si>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</si>
  <si>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</si>
  <si>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</si>
  <si>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</si>
  <si>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</si>
  <si>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</si>
  <si>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</si>
  <si>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</si>
  <si>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</si>
  <si>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</si>
  <si>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</si>
  <si>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</si>
  <si>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</si>
  <si>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</si>
  <si>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</si>
  <si>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</si>
  <si>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</si>
  <si>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</si>
  <si>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</si>
  <si>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</si>
  <si>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</si>
  <si>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</si>
  <si>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</si>
  <si>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</si>
  <si>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</si>
  <si>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</si>
  <si>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</si>
  <si>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</si>
  <si>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</si>
  <si>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</si>
  <si>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</si>
  <si>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</si>
  <si>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</si>
  <si>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</si>
  <si>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</si>
  <si>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</si>
  <si>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</si>
  <si>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</si>
  <si>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</si>
  <si>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</si>
  <si>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</si>
  <si>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</si>
  <si>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</si>
  <si>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</si>
  <si>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</si>
  <si>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</si>
  <si>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</si>
  <si>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</si>
  <si>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</si>
  <si>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</si>
  <si>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</si>
  <si>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</si>
  <si>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</si>
  <si>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</si>
  <si>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</si>
  <si>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</si>
  <si>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</si>
  <si>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</si>
  <si>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</si>
  <si>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</si>
  <si>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</si>
  <si>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</si>
  <si>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</si>
  <si>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</si>
  <si>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</si>
  <si>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</si>
  <si>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</si>
  <si>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</si>
  <si>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</si>
  <si>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</si>
  <si>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</si>
  <si>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</si>
  <si>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</si>
  <si>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</si>
  <si>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</si>
  <si>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</si>
  <si>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</si>
  <si>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</si>
  <si>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</si>
  <si>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</si>
  <si>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</si>
  <si>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</si>
  <si>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</si>
  <si>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</si>
  <si>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</si>
  <si>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</si>
  <si>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</si>
  <si>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</si>
  <si>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</si>
  <si>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</si>
  <si>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</si>
  <si>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</si>
  <si>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</si>
  <si>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</si>
  <si>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</si>
  <si>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</si>
  <si>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</si>
  <si>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</si>
  <si>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</si>
  <si>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</si>
  <si>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</si>
  <si>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</si>
  <si>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</si>
  <si>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</si>
  <si>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</si>
  <si>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</si>
  <si>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</si>
  <si>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</si>
  <si>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</si>
  <si>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</si>
  <si>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</si>
  <si>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</si>
  <si>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</si>
  <si>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</si>
  <si>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</si>
  <si>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</si>
  <si>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</si>
  <si>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</si>
  <si>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</si>
  <si>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</si>
  <si>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</si>
  <si>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</si>
  <si>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</si>
  <si>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</si>
  <si>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</si>
  <si>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</si>
  <si>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</si>
  <si>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</si>
  <si>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</si>
  <si>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</si>
  <si>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</si>
  <si>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</si>
  <si>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</si>
  <si>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</si>
  <si>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</si>
  <si>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</si>
  <si>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</si>
  <si>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</si>
  <si>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</si>
  <si>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</si>
  <si>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</si>
  <si>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</si>
  <si>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</si>
  <si>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</si>
  <si>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</si>
  <si>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</si>
  <si>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</si>
  <si>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</si>
  <si>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</si>
  <si>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</si>
  <si>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</si>
  <si>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</si>
  <si>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</si>
  <si>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</si>
  <si>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</si>
  <si>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</si>
  <si>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</si>
  <si>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</si>
  <si>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</si>
  <si>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</si>
  <si>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</si>
  <si>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</si>
  <si>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</si>
  <si>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</si>
  <si>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</si>
  <si>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</si>
  <si>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</si>
  <si>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</si>
  <si>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</si>
  <si>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</si>
  <si>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</si>
  <si>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</si>
  <si>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</si>
  <si>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</si>
  <si>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</si>
  <si>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</si>
  <si>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</si>
  <si>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</si>
  <si>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</si>
  <si>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</si>
  <si>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</si>
  <si>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</si>
  <si>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</si>
  <si>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</si>
  <si>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</si>
  <si>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</si>
  <si>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</si>
  <si>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</si>
  <si>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</si>
  <si>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</si>
  <si>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</si>
  <si>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</si>
  <si>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</si>
  <si>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</si>
  <si>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</si>
  <si>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</si>
  <si>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</si>
  <si>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</si>
  <si>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</si>
  <si>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</si>
  <si>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</si>
  <si>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</si>
  <si>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</si>
  <si>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</si>
  <si>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</si>
  <si>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</si>
  <si>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</si>
  <si>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</si>
  <si>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</si>
  <si>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</si>
  <si>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</si>
  <si>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</si>
  <si>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</si>
  <si>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</si>
  <si>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</si>
  <si>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</si>
  <si>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</si>
  <si>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</si>
  <si>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</si>
  <si>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</si>
  <si>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</si>
  <si>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</si>
  <si>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</si>
  <si>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</si>
  <si>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</si>
  <si>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</si>
  <si>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</si>
  <si>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</si>
  <si>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</si>
  <si>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</si>
  <si>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</si>
  <si>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</si>
  <si>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</si>
  <si>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</si>
  <si>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</si>
  <si>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</si>
  <si>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</si>
  <si>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</si>
  <si>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</si>
  <si>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</si>
  <si>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</si>
  <si>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</si>
  <si>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</si>
  <si>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</si>
  <si>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</si>
  <si>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</si>
  <si>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</si>
  <si>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</si>
  <si>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</si>
  <si>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</si>
  <si>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</si>
  <si>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</si>
  <si>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</si>
  <si>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</si>
  <si>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</si>
  <si>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</si>
  <si>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</si>
  <si>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</si>
  <si>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</si>
  <si>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</si>
  <si>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</si>
  <si>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</si>
  <si>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</si>
  <si>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</si>
  <si>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</si>
  <si>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</si>
  <si>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</si>
  <si>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</si>
  <si>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</si>
  <si>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</si>
  <si>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</si>
  <si>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</si>
  <si>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</si>
  <si>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</si>
  <si>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</si>
  <si>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</si>
  <si>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</si>
  <si>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</si>
  <si>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</si>
  <si>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</si>
  <si>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</si>
  <si>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</si>
  <si>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</si>
  <si>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</si>
  <si>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</si>
  <si>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</si>
  <si>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</si>
  <si>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</si>
  <si>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</si>
  <si>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</si>
  <si>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</si>
  <si>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</si>
  <si>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</si>
  <si>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</si>
  <si>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</si>
  <si>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</si>
  <si>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</si>
  <si>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</si>
  <si>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</si>
  <si>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</si>
  <si>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</si>
  <si>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</si>
  <si>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</si>
  <si>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</si>
  <si>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</si>
  <si>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</si>
  <si>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</si>
  <si>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</si>
  <si>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</si>
  <si>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</si>
  <si>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</si>
  <si>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</si>
  <si>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</si>
  <si>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</si>
  <si>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</si>
  <si>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</si>
  <si>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</si>
  <si>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</si>
  <si>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</si>
  <si>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</si>
  <si>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</si>
  <si>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</si>
  <si>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</si>
  <si>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</si>
  <si>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</si>
  <si>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</si>
  <si>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</si>
  <si>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</si>
  <si>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</si>
  <si>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</si>
  <si>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</si>
  <si>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</si>
  <si>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</si>
  <si>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</si>
  <si>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</si>
  <si>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</si>
  <si>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</si>
  <si>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</si>
  <si>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</si>
  <si>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</si>
  <si>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</si>
  <si>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</si>
  <si>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</si>
  <si>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</si>
  <si>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</si>
  <si>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</si>
  <si>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</si>
  <si>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</si>
  <si>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</si>
  <si>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</si>
  <si>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</si>
  <si>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</si>
  <si>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</si>
  <si>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</si>
  <si>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</si>
  <si>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</si>
  <si>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</si>
  <si>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</si>
  <si>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</si>
  <si>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</si>
  <si>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</si>
  <si>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</si>
  <si>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</si>
  <si>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</si>
  <si>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</si>
  <si>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</si>
  <si>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</si>
  <si>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</si>
  <si>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</si>
  <si>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</si>
  <si>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</si>
  <si>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</si>
  <si>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</si>
  <si>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</si>
  <si>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</si>
  <si>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</si>
  <si>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</si>
  <si>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</si>
  <si>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</si>
  <si>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</si>
  <si>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</si>
  <si>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</si>
  <si>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</si>
  <si>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</si>
  <si>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</si>
  <si>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</si>
  <si>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</si>
  <si>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</si>
  <si>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</si>
  <si>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</si>
  <si>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</si>
  <si>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</si>
  <si>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</si>
  <si>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</si>
  <si>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</si>
  <si>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</si>
  <si>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</si>
  <si>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</si>
  <si>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</si>
  <si>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</si>
  <si>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</si>
  <si>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</si>
  <si>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</si>
  <si>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</si>
  <si>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</si>
  <si>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</si>
  <si>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</si>
  <si>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</si>
  <si>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</si>
  <si>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</si>
  <si>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</si>
  <si>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</si>
  <si>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</si>
  <si>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</si>
  <si>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</si>
  <si>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</si>
  <si>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</si>
  <si>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</si>
  <si>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</si>
  <si>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</si>
  <si>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</si>
  <si>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</si>
  <si>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</si>
  <si>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</si>
  <si>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</si>
  <si>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</si>
  <si>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</si>
  <si>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</si>
  <si>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</si>
  <si>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</si>
  <si>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</si>
  <si>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</si>
  <si>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</si>
  <si>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</si>
  <si>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</si>
  <si>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</si>
  <si>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</si>
  <si>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</si>
  <si>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</si>
  <si>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</si>
  <si>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</si>
  <si>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</si>
  <si>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</si>
  <si>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</si>
  <si>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</si>
  <si>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</si>
  <si>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</si>
  <si>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</si>
  <si>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</si>
  <si>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</si>
  <si>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</si>
  <si>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</si>
  <si>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</si>
  <si>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</si>
  <si>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</si>
  <si>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</si>
  <si>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</si>
  <si>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</si>
  <si>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</si>
  <si>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</si>
  <si>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</si>
  <si>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</si>
  <si>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</si>
  <si>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</si>
  <si>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</si>
  <si>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</si>
  <si>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</si>
  <si>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</si>
  <si>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</si>
  <si>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</si>
  <si>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</si>
  <si>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</si>
  <si>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</si>
  <si>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</si>
  <si>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</si>
  <si>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</si>
  <si>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</si>
  <si>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</si>
  <si>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</si>
  <si>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</si>
  <si>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</si>
  <si>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</si>
  <si>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</si>
  <si>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</si>
  <si>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</si>
  <si>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</si>
  <si>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</si>
  <si>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</si>
  <si>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</si>
  <si>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</si>
  <si>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</si>
  <si>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</si>
  <si>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</si>
  <si>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</si>
  <si>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</si>
  <si>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</si>
  <si>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</si>
  <si>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</si>
  <si>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</si>
  <si>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</si>
  <si>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</si>
  <si>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</si>
  <si>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</si>
  <si>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</si>
  <si>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</si>
  <si>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</si>
  <si>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</si>
  <si>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</si>
  <si>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</si>
  <si>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</si>
  <si>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</si>
  <si>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</si>
  <si>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</si>
  <si>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</si>
  <si>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</si>
  <si>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</si>
  <si>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</si>
  <si>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</si>
  <si>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</si>
  <si>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</si>
  <si>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</si>
  <si>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</si>
  <si>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</si>
  <si>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</si>
  <si>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</si>
  <si>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</si>
  <si>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</si>
  <si>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</si>
  <si>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</si>
  <si>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</si>
  <si>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</si>
  <si>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</si>
  <si>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</si>
  <si>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</si>
  <si>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</si>
  <si>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</si>
  <si>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</si>
  <si>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</si>
  <si>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</si>
  <si>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</si>
  <si>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</si>
  <si>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</si>
  <si>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</si>
  <si>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</si>
  <si>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</si>
  <si>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</si>
  <si>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</si>
  <si>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</si>
  <si>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</si>
  <si>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</si>
  <si>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</si>
  <si>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</si>
  <si>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</si>
  <si>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</si>
  <si>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</si>
  <si>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</si>
  <si>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</si>
  <si>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</si>
  <si>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</si>
  <si>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</si>
  <si>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</si>
  <si>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</si>
  <si>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</si>
  <si>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</si>
  <si>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</si>
  <si>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</si>
  <si>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</si>
  <si>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</si>
  <si>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</si>
  <si>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</si>
  <si>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</si>
  <si>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</si>
  <si>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</si>
  <si>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</si>
  <si>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</si>
  <si>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</si>
  <si>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</si>
  <si>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</si>
  <si>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</si>
  <si>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</si>
  <si>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</si>
  <si>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</si>
  <si>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</si>
  <si>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</si>
  <si>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</si>
  <si>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</si>
  <si>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</si>
  <si>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</si>
  <si>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</si>
  <si>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</si>
  <si>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</si>
  <si>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</si>
  <si>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</si>
  <si>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</si>
  <si>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</si>
  <si>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</si>
  <si>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</si>
  <si>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</si>
  <si>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</si>
  <si>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</si>
  <si>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</si>
  <si>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</si>
  <si>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</si>
  <si>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</si>
  <si>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</si>
  <si>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</si>
  <si>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</si>
  <si>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</si>
  <si>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</si>
  <si>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</si>
  <si>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</si>
  <si>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</si>
  <si>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</si>
  <si>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</si>
  <si>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</si>
  <si>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</si>
  <si>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</si>
  <si>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</si>
  <si>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</si>
  <si>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</si>
  <si>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</si>
  <si>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</si>
  <si>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</si>
  <si>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</si>
  <si>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</si>
  <si>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</si>
  <si>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</si>
  <si>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</si>
  <si>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</si>
  <si>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</si>
  <si>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</si>
  <si>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</si>
  <si>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</si>
  <si>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</si>
  <si>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</si>
  <si>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</si>
  <si>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</si>
  <si>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</si>
  <si>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</si>
  <si>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</si>
  <si>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</si>
  <si>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</si>
  <si>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</si>
  <si>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</si>
  <si>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</si>
  <si>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</si>
  <si>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</si>
  <si>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</si>
  <si>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</si>
  <si>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</si>
  <si>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</si>
  <si>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</si>
  <si>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</si>
  <si>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</si>
  <si>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</si>
  <si>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</si>
  <si>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</si>
  <si>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</si>
  <si>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</si>
  <si>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</si>
  <si>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</si>
  <si>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</si>
  <si>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</si>
  <si>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</si>
  <si>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</si>
  <si>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</si>
  <si>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</si>
  <si>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</si>
  <si>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</si>
  <si>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</si>
  <si>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</si>
  <si>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</si>
  <si>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</si>
  <si>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</si>
  <si>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</si>
  <si>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</si>
  <si>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</si>
  <si>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</si>
  <si>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</si>
  <si>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</si>
  <si>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</si>
  <si>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</si>
  <si>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</si>
  <si>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</si>
  <si>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</si>
  <si>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</si>
  <si>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</si>
  <si>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</si>
  <si>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</si>
  <si>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</si>
  <si>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</si>
  <si>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</si>
  <si>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</si>
  <si>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</si>
  <si>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</si>
  <si>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</si>
  <si>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</si>
  <si>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</si>
  <si>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</si>
  <si>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</si>
  <si>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</si>
  <si>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</si>
  <si>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</si>
  <si>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</si>
  <si>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</si>
  <si>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</si>
  <si>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</si>
  <si>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</si>
  <si>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</si>
  <si>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</si>
  <si>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</si>
  <si>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</si>
  <si>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</si>
  <si>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</si>
  <si>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</si>
  <si>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</si>
  <si>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</si>
  <si>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</si>
  <si>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</si>
  <si>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</si>
  <si>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</si>
  <si>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</si>
  <si>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</si>
  <si>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</si>
  <si>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</si>
  <si>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</si>
  <si>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</si>
  <si>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</si>
  <si>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</si>
  <si>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</si>
  <si>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</si>
  <si>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</si>
  <si>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</si>
  <si>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</si>
  <si>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</si>
  <si>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</si>
  <si>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</si>
  <si>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</si>
  <si>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</si>
  <si>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</si>
  <si>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</si>
  <si>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</si>
  <si>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</si>
  <si>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</si>
  <si>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</si>
  <si>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</si>
  <si>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</si>
  <si>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</si>
  <si>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</si>
  <si>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</si>
  <si>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</si>
  <si>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</si>
  <si>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</si>
  <si>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</si>
  <si>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</si>
  <si>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</si>
  <si>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</si>
  <si>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</si>
  <si>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</si>
  <si>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</si>
  <si>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</si>
  <si>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</si>
  <si>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</si>
  <si>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</si>
  <si>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</si>
  <si>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</si>
  <si>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</si>
  <si>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</si>
  <si>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</si>
  <si>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</si>
  <si>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</si>
  <si>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</si>
  <si>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</si>
  <si>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</si>
  <si>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</si>
  <si>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</si>
  <si>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</si>
  <si>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</si>
  <si>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</si>
  <si>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</si>
  <si>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</si>
  <si>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</si>
  <si>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</si>
  <si>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</si>
  <si>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</si>
  <si>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</si>
  <si>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</si>
  <si>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</si>
  <si>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</si>
  <si>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</si>
  <si>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</si>
  <si>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</si>
  <si>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</si>
  <si>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</si>
  <si>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</si>
  <si>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</si>
  <si>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</si>
  <si>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</si>
  <si>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</si>
  <si>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</si>
  <si>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</si>
  <si>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</si>
  <si>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</si>
  <si>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</si>
  <si>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</si>
  <si>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</si>
  <si>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</si>
  <si>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</si>
  <si>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</si>
  <si>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</si>
  <si>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</si>
  <si>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</si>
  <si>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</si>
  <si>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</si>
  <si>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</si>
  <si>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</si>
  <si>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</si>
  <si>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</si>
  <si>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</si>
  <si>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</si>
  <si>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</si>
  <si>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</si>
  <si>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</si>
  <si>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</si>
  <si>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</si>
  <si>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</si>
  <si>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</si>
  <si>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</si>
  <si>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</si>
  <si>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</si>
  <si>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</si>
  <si>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</si>
  <si>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</si>
  <si>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</si>
  <si>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</si>
  <si>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</si>
  <si>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</si>
  <si>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</si>
  <si>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</si>
  <si>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</si>
  <si>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</si>
  <si>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</si>
  <si>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</si>
  <si>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</si>
  <si>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</si>
  <si>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</si>
  <si>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</si>
  <si>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</si>
  <si>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</si>
  <si>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</si>
  <si>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</si>
  <si>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</si>
  <si>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</si>
  <si>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</si>
  <si>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</si>
  <si>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</si>
  <si>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</si>
  <si>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</si>
  <si>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</si>
  <si>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</si>
  <si>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</si>
  <si>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</si>
  <si>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</si>
  <si>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</si>
  <si>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</si>
  <si>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</si>
  <si>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</si>
  <si>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</si>
  <si>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</si>
  <si>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</si>
  <si>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</si>
  <si>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</si>
  <si>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</si>
  <si>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</si>
  <si>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</si>
  <si>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</si>
  <si>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</si>
  <si>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</si>
  <si>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</si>
  <si>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</si>
  <si>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</si>
  <si>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</si>
  <si>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</si>
  <si>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</si>
  <si>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</si>
  <si>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</si>
  <si>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</si>
  <si>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</si>
  <si>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</si>
  <si>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</si>
  <si>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</si>
  <si>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</si>
  <si>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</si>
  <si>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</si>
  <si>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</si>
  <si>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</si>
  <si>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</si>
  <si>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</si>
  <si>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</si>
  <si>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</si>
  <si>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</si>
  <si>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</si>
  <si>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</si>
  <si>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</si>
  <si>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</si>
  <si>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</si>
  <si>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</si>
  <si>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</si>
  <si>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</si>
  <si>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</si>
  <si>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</si>
  <si>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</si>
  <si>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</si>
  <si>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</si>
  <si>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</si>
  <si>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</si>
  <si>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</si>
  <si>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</si>
  <si>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</si>
  <si>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</si>
  <si>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</si>
  <si>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</si>
  <si>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</si>
  <si>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</si>
  <si>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</si>
  <si>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</si>
  <si>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</si>
  <si>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</si>
  <si>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</si>
  <si>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</si>
  <si>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</si>
  <si>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</si>
  <si>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</si>
  <si>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</si>
  <si>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</si>
  <si>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</si>
  <si>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</si>
  <si>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</si>
  <si>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</si>
  <si>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</si>
  <si>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</si>
  <si>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</si>
  <si>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</si>
  <si>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</si>
  <si>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</si>
  <si>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</si>
  <si>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</si>
  <si>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</si>
  <si>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</si>
  <si>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</si>
  <si>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</si>
  <si>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</si>
  <si>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</si>
  <si>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</si>
  <si>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</si>
  <si>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</si>
  <si>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</si>
  <si>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</si>
  <si>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</si>
  <si>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</si>
  <si>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</si>
  <si>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</si>
  <si>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</si>
  <si>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</si>
  <si>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</si>
  <si>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</si>
  <si>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</si>
  <si>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</si>
  <si>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</si>
  <si>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</si>
  <si>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</si>
  <si>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</si>
  <si>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</si>
  <si>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</si>
  <si>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</si>
  <si>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</si>
  <si>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</si>
  <si>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</si>
  <si>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</si>
  <si>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</si>
  <si>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</si>
  <si>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</si>
  <si>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</si>
  <si>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</si>
  <si>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</si>
  <si>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</si>
  <si>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</si>
  <si>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</si>
  <si>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</si>
  <si>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</si>
  <si>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</si>
  <si>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</si>
  <si>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</si>
  <si>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</si>
  <si>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</si>
  <si>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</si>
  <si>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</si>
  <si>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</si>
  <si>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</si>
  <si>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</si>
  <si>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</si>
  <si>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</si>
  <si>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</si>
  <si>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</si>
  <si>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</si>
  <si>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</si>
  <si>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</si>
  <si>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</si>
  <si>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</si>
  <si>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</si>
  <si>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</si>
  <si>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</si>
  <si>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</si>
  <si>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</si>
  <si>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</si>
  <si>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</si>
  <si>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</si>
  <si>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</si>
  <si>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</si>
  <si>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</si>
  <si>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</si>
  <si>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</si>
  <si>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</si>
  <si>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</si>
  <si>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</si>
  <si>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</si>
  <si>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</si>
  <si>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</si>
  <si>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</si>
  <si>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</si>
  <si>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</si>
  <si>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</si>
  <si>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</si>
  <si>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</si>
  <si>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</si>
  <si>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</si>
  <si>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</si>
  <si>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</si>
  <si>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</si>
  <si>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</si>
  <si>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</si>
  <si>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</si>
  <si>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</si>
  <si>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</si>
  <si>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</si>
  <si>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</si>
  <si>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</si>
  <si>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</si>
  <si>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</si>
  <si>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</si>
  <si>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</si>
  <si>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</si>
  <si>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</si>
  <si>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</si>
  <si>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</si>
  <si>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</si>
  <si>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</si>
  <si>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</si>
  <si>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</si>
  <si>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</si>
  <si>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</si>
  <si>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</si>
  <si>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</si>
  <si>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</si>
  <si>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</si>
  <si>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</si>
  <si>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</si>
  <si>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</si>
  <si>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</si>
  <si>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</si>
  <si>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</si>
  <si>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</si>
  <si>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</si>
  <si>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</si>
  <si>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</si>
  <si>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</si>
  <si>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</si>
  <si>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</si>
  <si>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</si>
  <si>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</si>
  <si>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</si>
  <si>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</si>
  <si>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</si>
  <si>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</si>
  <si>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</si>
  <si>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</si>
  <si>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</si>
  <si>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</si>
  <si>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</si>
  <si>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</si>
  <si>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</si>
  <si>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</si>
  <si>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</si>
  <si>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</si>
  <si>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</si>
  <si>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</si>
  <si>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</si>
  <si>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</si>
  <si>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</si>
  <si>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</si>
  <si>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</si>
  <si>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</si>
  <si>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</si>
  <si>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</si>
  <si>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</si>
  <si>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</si>
  <si>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</si>
  <si>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</si>
  <si>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</si>
  <si>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</si>
  <si>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</si>
  <si>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</si>
  <si>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</si>
  <si>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</si>
  <si>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</si>
  <si>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</si>
  <si>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</si>
  <si>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</si>
  <si>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</si>
  <si>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</si>
  <si>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</si>
  <si>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</si>
  <si>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</si>
  <si>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</si>
  <si>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</si>
  <si>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</si>
  <si>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</si>
  <si>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</si>
  <si>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</si>
  <si>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</si>
  <si>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</si>
  <si>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</si>
  <si>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</si>
  <si>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</si>
  <si>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</si>
  <si>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</si>
  <si>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</si>
  <si>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</si>
  <si>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</si>
  <si>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</si>
  <si>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</si>
  <si>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</si>
  <si>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</si>
  <si>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</si>
  <si>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</si>
  <si>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</si>
  <si>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</si>
  <si>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</si>
  <si>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</si>
  <si>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</si>
  <si>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</si>
  <si>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</si>
  <si>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</si>
  <si>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</si>
  <si>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</si>
  <si>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</si>
  <si>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</si>
  <si>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</si>
  <si>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</si>
  <si>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</si>
  <si>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</si>
  <si>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</si>
  <si>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</si>
  <si>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</si>
  <si>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</si>
  <si>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</si>
  <si>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</si>
  <si>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</si>
  <si>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</si>
  <si>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</si>
  <si>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</si>
  <si>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</si>
  <si>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</si>
  <si>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</si>
  <si>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</si>
  <si>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</si>
  <si>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</si>
  <si>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</si>
  <si>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</si>
  <si>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</si>
  <si>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</si>
  <si>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</si>
  <si>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</si>
  <si>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</si>
  <si>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</si>
  <si>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</si>
  <si>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</si>
  <si>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</si>
  <si>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</si>
  <si>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</si>
  <si>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</si>
  <si>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</si>
  <si>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</si>
  <si>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</si>
  <si>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</si>
  <si>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</si>
  <si>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</si>
  <si>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</si>
  <si>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</si>
  <si>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</si>
  <si>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</si>
  <si>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</si>
  <si>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</si>
  <si>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</si>
  <si>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</si>
  <si>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</si>
  <si>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</si>
  <si>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</si>
  <si>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</si>
  <si>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</si>
  <si>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</si>
  <si>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</si>
  <si>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</si>
  <si>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</si>
  <si>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</si>
  <si>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</si>
  <si>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</si>
  <si>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</si>
  <si>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</si>
  <si>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</si>
  <si>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</si>
  <si>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</si>
  <si>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</si>
  <si>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</si>
  <si>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</si>
  <si>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</si>
  <si>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</si>
  <si>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</si>
  <si>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</si>
  <si>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</si>
  <si>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</si>
  <si>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</si>
  <si>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</si>
  <si>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</si>
  <si>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</si>
  <si>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</si>
  <si>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</si>
  <si>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</si>
  <si>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</si>
  <si>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</si>
  <si>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</si>
  <si>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</si>
  <si>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</si>
  <si>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</si>
  <si>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</si>
  <si>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</si>
  <si>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</si>
  <si>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</si>
  <si>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</si>
  <si>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</si>
  <si>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</si>
  <si>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</si>
  <si>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</si>
  <si>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</si>
  <si>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</si>
  <si>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</si>
  <si>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</si>
  <si>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</si>
  <si>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</si>
  <si>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</si>
  <si>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</si>
  <si>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</si>
  <si>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</si>
  <si>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</si>
  <si>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</si>
  <si>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</si>
  <si>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</si>
  <si>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</si>
  <si>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</si>
  <si>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</si>
  <si>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</si>
  <si>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</si>
  <si>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</si>
  <si>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</si>
  <si>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</si>
  <si>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</si>
  <si>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</si>
  <si>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</si>
  <si>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</si>
  <si>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</si>
  <si>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</si>
  <si>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</si>
  <si>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</si>
  <si>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</si>
  <si>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</si>
  <si>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</si>
  <si>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</si>
  <si>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</si>
  <si>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</si>
  <si>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</si>
  <si>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</si>
  <si>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</si>
  <si>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</si>
  <si>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</si>
  <si>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</si>
  <si>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</si>
  <si>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</si>
  <si>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</si>
  <si>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</si>
  <si>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</si>
  <si>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</si>
  <si>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</si>
  <si>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</si>
  <si>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</si>
  <si>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</si>
  <si>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</si>
  <si>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</si>
  <si>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</si>
  <si>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</si>
  <si>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</si>
  <si>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</si>
  <si>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</si>
  <si>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</si>
  <si>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</si>
  <si>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</si>
  <si>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</si>
  <si>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</si>
  <si>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</si>
  <si>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</si>
  <si>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</si>
  <si>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</si>
  <si>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</si>
  <si>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</si>
  <si>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</si>
  <si>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</si>
  <si>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</si>
  <si>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</si>
  <si>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</si>
  <si>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</si>
  <si>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</si>
  <si>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</si>
  <si>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</si>
  <si>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</si>
  <si>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</si>
  <si>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</si>
  <si>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</si>
  <si>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</si>
  <si>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</si>
  <si>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</si>
  <si>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</si>
  <si>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</si>
  <si>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</si>
  <si>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</si>
  <si>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</si>
  <si>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</si>
  <si>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</si>
  <si>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</si>
  <si>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</si>
  <si>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</si>
  <si>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</si>
  <si>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</si>
  <si>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</si>
  <si>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</si>
  <si>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</si>
  <si>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</si>
  <si>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</si>
  <si>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</si>
  <si>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</si>
  <si>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</si>
  <si>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</si>
  <si>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</si>
  <si>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</si>
  <si>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</si>
  <si>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</si>
  <si>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</si>
  <si>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</si>
  <si>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</si>
  <si>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</si>
  <si>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</si>
  <si>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</si>
  <si>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</si>
  <si>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</si>
  <si>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</si>
  <si>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</si>
  <si>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</si>
  <si>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</si>
  <si>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</si>
  <si>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</si>
  <si>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</si>
  <si>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</si>
  <si>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</si>
  <si>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</si>
  <si>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</si>
  <si>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</si>
  <si>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</si>
  <si>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</si>
  <si>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</si>
  <si>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</si>
  <si>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</si>
  <si>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</si>
  <si>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</si>
  <si>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</si>
  <si>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</si>
  <si>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</si>
  <si>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</si>
  <si>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</si>
  <si>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</si>
  <si>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</si>
  <si>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</si>
  <si>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</si>
  <si>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</si>
  <si>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</si>
  <si>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</si>
  <si>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</si>
  <si>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</si>
  <si>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</si>
  <si>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</si>
  <si>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</si>
  <si>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</si>
  <si>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</si>
  <si>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</si>
  <si>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</si>
  <si>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</si>
  <si>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</si>
  <si>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</si>
  <si>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</si>
  <si>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</si>
  <si>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</si>
  <si>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</si>
  <si>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</si>
  <si>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</si>
  <si>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</si>
  <si>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</si>
  <si>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</si>
  <si>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</si>
  <si>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</si>
  <si>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</si>
  <si>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</si>
  <si>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</si>
  <si>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</si>
  <si>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</si>
  <si>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</si>
  <si>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</si>
  <si>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</si>
  <si>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</si>
  <si>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</si>
  <si>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</si>
  <si>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</si>
  <si>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</si>
  <si>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</si>
  <si>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</si>
  <si>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</si>
  <si>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</si>
  <si>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</si>
  <si>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</si>
  <si>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</si>
  <si>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</si>
  <si>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</si>
  <si>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</si>
  <si>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</si>
  <si>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</si>
  <si>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</si>
  <si>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</si>
  <si>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</si>
  <si>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</si>
  <si>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</si>
  <si>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</si>
  <si>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</si>
  <si>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</si>
  <si>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</si>
  <si>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</si>
  <si>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</si>
  <si>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</si>
  <si>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</si>
  <si>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</si>
  <si>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</si>
  <si>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</si>
  <si>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</si>
  <si>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</si>
  <si>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</si>
  <si>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</si>
  <si>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</si>
  <si>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</si>
  <si>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</si>
  <si>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</si>
  <si>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</si>
  <si>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</si>
  <si>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</si>
  <si>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</si>
  <si>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</si>
  <si>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</si>
  <si>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</si>
  <si>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</si>
  <si>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</si>
  <si>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</si>
  <si>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</si>
  <si>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</si>
  <si>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</si>
  <si>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</si>
  <si>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</si>
  <si>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</si>
  <si>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</si>
  <si>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</si>
  <si>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</si>
  <si>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</si>
  <si>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</si>
  <si>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</si>
  <si>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</si>
  <si>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</si>
  <si>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</si>
  <si>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</si>
  <si>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</si>
  <si>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</si>
  <si>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</si>
  <si>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</si>
  <si>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</si>
  <si>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</si>
  <si>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</si>
  <si>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</si>
  <si>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</si>
  <si>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</si>
  <si>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</si>
  <si>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</si>
  <si>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</si>
  <si>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</si>
  <si>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</si>
  <si>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</si>
  <si>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</si>
  <si>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</si>
  <si>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</si>
  <si>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</si>
  <si>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</si>
  <si>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</si>
  <si>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</si>
  <si>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</si>
  <si>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</si>
  <si>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</si>
  <si>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</si>
  <si>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</si>
  <si>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</si>
  <si>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</si>
  <si>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</si>
  <si>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</si>
  <si>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</si>
  <si>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</si>
  <si>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</si>
  <si>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</si>
  <si>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</si>
  <si>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</si>
  <si>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</si>
  <si>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</si>
  <si>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</si>
  <si>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</si>
  <si>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</si>
  <si>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</si>
  <si>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</si>
  <si>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</si>
  <si>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</si>
  <si>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</si>
  <si>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</si>
  <si>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</si>
  <si>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</si>
  <si>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</si>
  <si>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</si>
  <si>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</si>
  <si>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</si>
  <si>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</si>
  <si>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</si>
  <si>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</si>
  <si>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</si>
  <si>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</si>
  <si>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</si>
  <si>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</si>
  <si>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</si>
  <si>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</si>
  <si>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</si>
  <si>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</si>
  <si>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</si>
  <si>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</si>
  <si>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</si>
  <si>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</si>
  <si>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</si>
  <si>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</si>
  <si>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</si>
  <si>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</si>
  <si>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</si>
  <si>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</si>
  <si>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</si>
  <si>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</si>
  <si>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</si>
  <si>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</si>
  <si>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</si>
  <si>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</si>
  <si>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</si>
  <si>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</si>
  <si>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</si>
  <si>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</si>
  <si>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</si>
  <si>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</si>
  <si>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</si>
  <si>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</si>
  <si>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</si>
  <si>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</si>
  <si>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</si>
  <si>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</si>
  <si>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</si>
  <si>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</si>
  <si>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</si>
  <si>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</si>
  <si>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</si>
  <si>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</si>
  <si>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</si>
  <si>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</si>
  <si>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</si>
  <si>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</si>
  <si>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</si>
  <si>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</si>
  <si>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</si>
  <si>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</si>
  <si>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</si>
  <si>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</si>
  <si>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</si>
  <si>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</si>
  <si>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</si>
  <si>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</si>
  <si>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</si>
  <si>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</si>
  <si>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</si>
  <si>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</si>
  <si>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</si>
  <si>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</si>
  <si>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</si>
  <si>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</si>
  <si>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</si>
  <si>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</si>
  <si>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</si>
  <si>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</si>
  <si>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</si>
  <si>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</si>
  <si>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</si>
  <si>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</si>
  <si>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</si>
  <si>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</si>
  <si>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</si>
  <si>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</si>
  <si>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</si>
  <si>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</si>
  <si>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</si>
  <si>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</si>
  <si>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</si>
  <si>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</si>
  <si>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</si>
  <si>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</si>
  <si>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</si>
  <si>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</si>
  <si>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</si>
  <si>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</si>
  <si>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</si>
  <si>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</si>
  <si>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</si>
  <si>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</si>
  <si>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</si>
  <si>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</si>
  <si>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</si>
  <si>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</si>
  <si>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</si>
  <si>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</si>
  <si>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</si>
  <si>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</si>
  <si>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</si>
  <si>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</si>
  <si>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</si>
  <si>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</si>
  <si>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</si>
  <si>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</si>
  <si>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</si>
  <si>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</si>
  <si>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</si>
  <si>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</si>
  <si>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</si>
  <si>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</si>
  <si>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</si>
  <si>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</si>
  <si>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</si>
  <si>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</si>
  <si>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</si>
  <si>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</si>
  <si>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</si>
  <si>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</si>
  <si>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</si>
  <si>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</si>
  <si>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</si>
  <si>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</si>
  <si>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</si>
  <si>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</si>
  <si>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</si>
  <si>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</si>
  <si>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</si>
  <si>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</si>
  <si>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</si>
  <si>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</si>
  <si>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</si>
  <si>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</si>
  <si>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</si>
  <si>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</si>
  <si>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</si>
  <si>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</si>
  <si>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</si>
  <si>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</si>
  <si>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</si>
  <si>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</si>
  <si>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</si>
  <si>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</si>
  <si>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</si>
  <si>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</si>
  <si>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</si>
  <si>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</si>
  <si>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</si>
  <si>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</si>
  <si>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</si>
  <si>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</si>
  <si>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</si>
  <si>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</si>
  <si>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</si>
  <si>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</si>
  <si>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</si>
  <si>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</si>
  <si>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</si>
  <si>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</si>
  <si>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</si>
  <si>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</si>
  <si>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</si>
  <si>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</si>
  <si>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</si>
  <si>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</si>
  <si>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</si>
  <si>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</si>
  <si>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</si>
  <si>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</si>
  <si>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</si>
  <si>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</si>
  <si>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</si>
  <si>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</si>
  <si>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</si>
  <si>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</si>
  <si>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</si>
  <si>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</si>
  <si>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</si>
  <si>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</si>
  <si>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</si>
  <si>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</si>
  <si>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</si>
  <si>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</si>
  <si>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</si>
  <si>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</si>
  <si>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</si>
  <si>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</si>
  <si>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</si>
  <si>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</si>
  <si>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</si>
  <si>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</si>
  <si>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</si>
  <si>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</si>
  <si>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</si>
  <si>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</si>
  <si>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</si>
  <si>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</si>
  <si>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</si>
  <si>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</si>
  <si>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</si>
  <si>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</si>
  <si>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</si>
  <si>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</si>
  <si>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</si>
  <si>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</si>
  <si>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</si>
  <si>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</si>
  <si>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</si>
  <si>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</si>
  <si>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</si>
  <si>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</si>
  <si>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</si>
  <si>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</si>
  <si>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</si>
  <si>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</si>
  <si>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</si>
  <si>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</si>
  <si>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</si>
  <si>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</si>
  <si>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</si>
  <si>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</si>
  <si>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</si>
  <si>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</si>
  <si>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</si>
  <si>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</si>
  <si>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</si>
  <si>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</si>
  <si>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</si>
  <si>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</si>
  <si>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</si>
  <si>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</si>
  <si>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</si>
  <si>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</si>
  <si>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</si>
  <si>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</si>
  <si>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</si>
  <si>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</si>
  <si>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</si>
  <si>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</si>
  <si>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</si>
  <si>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</si>
  <si>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</si>
  <si>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</si>
  <si>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</si>
  <si>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</si>
  <si>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</si>
  <si>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</si>
  <si>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</si>
  <si>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</si>
  <si>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</si>
  <si>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</si>
  <si>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</si>
  <si>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</si>
  <si>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</si>
  <si>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</si>
  <si>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</si>
  <si>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</si>
  <si>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</si>
  <si>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</si>
  <si>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</si>
  <si>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</si>
  <si>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</si>
  <si>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</si>
  <si>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</si>
  <si>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</si>
  <si>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</si>
  <si>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</si>
  <si>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</si>
  <si>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</si>
  <si>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</si>
  <si>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</si>
  <si>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</si>
  <si>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</si>
  <si>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</si>
  <si>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</si>
  <si>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</si>
  <si>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</si>
  <si>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</si>
  <si>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</si>
  <si>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</si>
  <si>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</si>
  <si>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</si>
  <si>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</si>
  <si>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</si>
  <si>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</si>
  <si>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</si>
  <si>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</si>
  <si>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</si>
  <si>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</si>
  <si>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</si>
  <si>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</si>
  <si>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</si>
  <si>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</si>
  <si>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</si>
  <si>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</si>
  <si>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</si>
  <si>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</si>
  <si>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</si>
  <si>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</si>
  <si>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</si>
  <si>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</si>
  <si>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</si>
  <si>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</si>
  <si>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</si>
  <si>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</si>
  <si>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</si>
  <si>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</si>
  <si>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</si>
  <si>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</si>
  <si>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</si>
  <si>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</si>
  <si>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</si>
  <si>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</si>
  <si>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</si>
  <si>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</si>
  <si>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</si>
  <si>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</si>
  <si>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</si>
  <si>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</si>
  <si>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</si>
  <si>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</si>
  <si>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</si>
  <si>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</si>
  <si>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</si>
  <si>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</si>
  <si>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</si>
  <si>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</si>
  <si>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</si>
  <si>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</si>
  <si>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</si>
  <si>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</si>
  <si>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</si>
  <si>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</si>
  <si>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</si>
  <si>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</si>
  <si>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</si>
  <si>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</si>
  <si>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</si>
  <si>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</si>
  <si>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</si>
  <si>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</si>
  <si>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</si>
  <si>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</si>
  <si>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</si>
  <si>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</si>
  <si>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</si>
  <si>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</si>
  <si>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</si>
  <si>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</si>
  <si>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</si>
  <si>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</si>
  <si>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</si>
  <si>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</si>
  <si>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</si>
  <si>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</si>
  <si>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</si>
  <si>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</si>
  <si>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</si>
  <si>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</si>
  <si>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</si>
  <si>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</si>
  <si>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</si>
  <si>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</si>
  <si>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</si>
  <si>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</si>
  <si>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</si>
  <si>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</si>
  <si>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</si>
  <si>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</si>
  <si>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</si>
  <si>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</si>
  <si>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</si>
  <si>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</si>
  <si>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</si>
  <si>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</si>
  <si>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</si>
  <si>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</si>
  <si>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</si>
  <si>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</si>
  <si>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</si>
  <si>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</si>
  <si>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</si>
  <si>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</si>
  <si>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</si>
  <si>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</si>
  <si>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</si>
  <si>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</si>
  <si>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</si>
  <si>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</si>
  <si>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</si>
  <si>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</si>
  <si>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</si>
  <si>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</si>
  <si>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</si>
  <si>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</si>
  <si>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</si>
  <si>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</si>
  <si>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</si>
  <si>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</si>
  <si>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</si>
  <si>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</si>
  <si>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</si>
  <si>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</si>
  <si>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</si>
  <si>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</si>
  <si>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</si>
  <si>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</si>
  <si>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</si>
  <si>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</si>
  <si>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</si>
  <si>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</si>
  <si>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</si>
  <si>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</si>
  <si>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</si>
  <si>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</si>
  <si>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</si>
  <si>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</si>
  <si>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</si>
  <si>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</si>
  <si>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</si>
  <si>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</si>
  <si>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</si>
  <si>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</si>
  <si>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</si>
  <si>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</si>
  <si>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</si>
  <si>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</si>
  <si>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</si>
  <si>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</si>
  <si>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</si>
  <si>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</si>
  <si>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</si>
  <si>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</si>
  <si>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</si>
  <si>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</si>
  <si>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</si>
  <si>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</si>
  <si>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</si>
  <si>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</si>
  <si>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</si>
  <si>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</si>
  <si>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</si>
  <si>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</si>
  <si>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</si>
  <si>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</si>
  <si>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</si>
  <si>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</si>
  <si>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</si>
  <si>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</si>
  <si>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</si>
  <si>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</si>
  <si>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</si>
  <si>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</si>
  <si>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</si>
  <si>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</si>
  <si>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</si>
  <si>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</si>
  <si>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</si>
  <si>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</si>
  <si>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</si>
  <si>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</si>
  <si>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</si>
  <si>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</si>
  <si>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</si>
  <si>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</si>
  <si>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</si>
  <si>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</si>
  <si>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</si>
  <si>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</si>
  <si>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</si>
  <si>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</si>
  <si>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</si>
  <si>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</si>
  <si>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</si>
  <si>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</si>
  <si>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</si>
  <si>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</si>
  <si>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</si>
  <si>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</si>
  <si>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</si>
  <si>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</si>
  <si>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</si>
  <si>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</si>
  <si>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</si>
  <si>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</si>
  <si>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</si>
  <si>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</si>
  <si>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</si>
  <si>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</si>
  <si>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</si>
  <si>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</si>
  <si>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</si>
  <si>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</si>
  <si>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</si>
  <si>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</si>
  <si>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</si>
  <si>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</si>
  <si>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</si>
  <si>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</si>
  <si>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</si>
  <si>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</si>
  <si>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</si>
  <si>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</si>
  <si>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</si>
  <si>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</si>
  <si>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</si>
  <si>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</si>
  <si>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</si>
  <si>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</si>
  <si>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</si>
  <si>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</si>
  <si>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</si>
  <si>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</si>
  <si>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</si>
  <si>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</si>
  <si>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</si>
  <si>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</si>
  <si>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</si>
  <si>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</si>
  <si>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</si>
  <si>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</si>
  <si>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</si>
  <si>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</si>
  <si>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</si>
  <si>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</si>
  <si>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</si>
  <si>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</si>
  <si>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</si>
  <si>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</si>
  <si>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</si>
  <si>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</si>
  <si>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</si>
  <si>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</si>
  <si>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</si>
  <si>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</si>
  <si>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</si>
  <si>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</si>
  <si>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</si>
  <si>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</si>
  <si>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</si>
  <si>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</si>
  <si>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</si>
  <si>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</si>
  <si>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</si>
  <si>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</si>
  <si>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</si>
  <si>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</si>
  <si>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</si>
  <si>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</si>
  <si>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</si>
  <si>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</si>
  <si>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</si>
  <si>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</si>
  <si>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</si>
  <si>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</si>
  <si>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</si>
  <si>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</si>
  <si>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</si>
  <si>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</si>
  <si>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</si>
  <si>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</si>
  <si>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</si>
  <si>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</si>
  <si>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</si>
  <si>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</si>
  <si>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</si>
  <si>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</si>
  <si>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</si>
  <si>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</si>
  <si>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</si>
  <si>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</si>
  <si>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</si>
  <si>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</si>
  <si>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</si>
  <si>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</si>
  <si>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</si>
  <si>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</si>
  <si>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</si>
  <si>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</si>
  <si>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</si>
  <si>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</si>
  <si>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</si>
  <si>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</si>
  <si>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</si>
  <si>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</si>
  <si>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</si>
  <si>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</si>
  <si>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</si>
  <si>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</si>
  <si>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</si>
  <si>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</si>
  <si>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</si>
  <si>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</si>
  <si>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</si>
  <si>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</si>
  <si>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</si>
  <si>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</si>
  <si>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</si>
  <si>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</si>
  <si>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</si>
  <si>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</si>
  <si>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</si>
  <si>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</si>
  <si>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</si>
  <si>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</si>
  <si>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</si>
  <si>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</si>
  <si>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</si>
  <si>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</si>
  <si>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</si>
  <si>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</si>
  <si>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</si>
  <si>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</si>
  <si>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</si>
  <si>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</si>
  <si>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</si>
  <si>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</si>
  <si>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</si>
  <si>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</si>
  <si>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</si>
  <si>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</si>
  <si>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</si>
  <si>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</si>
  <si>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</si>
  <si>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</si>
  <si>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</si>
  <si>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</si>
  <si>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</si>
  <si>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</si>
  <si>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</si>
  <si>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</si>
  <si>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</si>
  <si>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</si>
  <si>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</si>
  <si>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</si>
  <si>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</si>
  <si>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</si>
  <si>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</si>
  <si>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</si>
  <si>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</si>
  <si>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</si>
  <si>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</si>
  <si>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</si>
  <si>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</si>
  <si>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</si>
  <si>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</si>
  <si>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</si>
  <si>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</si>
  <si>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</si>
  <si>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</si>
  <si>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</si>
  <si>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</si>
  <si>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</si>
  <si>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</si>
  <si>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</si>
  <si>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</si>
  <si>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</si>
  <si>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</si>
  <si>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</si>
  <si>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</si>
  <si>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</si>
  <si>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</si>
  <si>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</si>
  <si>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</si>
  <si>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</si>
  <si>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</si>
  <si>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</si>
  <si>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</si>
  <si>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</si>
  <si>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</si>
  <si>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</si>
  <si>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</si>
  <si>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</si>
  <si>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</si>
  <si>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</si>
  <si>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</si>
  <si>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</si>
  <si>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</si>
  <si>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</si>
  <si>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</si>
  <si>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</si>
  <si>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</si>
  <si>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</si>
  <si>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</si>
  <si>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</si>
  <si>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</si>
  <si>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</si>
  <si>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</si>
  <si>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</si>
  <si>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</si>
  <si>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</si>
  <si>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</si>
  <si>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</si>
  <si>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</si>
  <si>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</si>
  <si>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</si>
  <si>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</si>
  <si>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</si>
  <si>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</si>
  <si>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</si>
  <si>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</si>
  <si>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</si>
  <si>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</si>
  <si>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</si>
  <si>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</si>
  <si>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</si>
  <si>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</si>
  <si>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</si>
  <si>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</si>
  <si>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</si>
  <si>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</si>
  <si>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</si>
  <si>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</si>
  <si>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</si>
  <si>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</si>
  <si>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</si>
  <si>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</si>
  <si>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</si>
  <si>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</si>
  <si>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</si>
  <si>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</si>
  <si>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</si>
  <si>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</si>
  <si>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</si>
  <si>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</si>
  <si>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</si>
  <si>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</si>
  <si>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</si>
  <si>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</si>
  <si>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</si>
  <si>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</si>
  <si>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</si>
  <si>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</si>
  <si>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</si>
  <si>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</si>
  <si>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</si>
  <si>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</si>
  <si>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</si>
  <si>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</si>
  <si>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</si>
  <si>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</si>
  <si>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</si>
  <si>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</si>
  <si>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</si>
  <si>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</si>
  <si>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</si>
  <si>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</si>
  <si>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</si>
  <si>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</si>
  <si>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</si>
  <si>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</si>
  <si>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</si>
  <si>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</si>
  <si>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</si>
  <si>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</si>
  <si>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</si>
  <si>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</si>
  <si>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</si>
  <si>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</si>
  <si>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</si>
  <si>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</si>
  <si>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</si>
  <si>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</si>
  <si>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</si>
  <si>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</si>
  <si>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</si>
  <si>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</si>
  <si>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</si>
  <si>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</si>
  <si>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</si>
  <si>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</si>
  <si>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</si>
  <si>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</si>
  <si>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</si>
  <si>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</si>
  <si>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</si>
  <si>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</si>
  <si>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</si>
  <si>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</si>
  <si>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</si>
  <si>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</si>
  <si>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</si>
  <si>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</si>
  <si>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</si>
  <si>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</si>
  <si>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</si>
  <si>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</si>
  <si>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</si>
  <si>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</si>
  <si>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</si>
  <si>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</si>
  <si>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</si>
  <si>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</si>
  <si>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</si>
  <si>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</si>
  <si>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</si>
  <si>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</si>
  <si>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</si>
  <si>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</si>
  <si>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</si>
  <si>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</si>
  <si>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</si>
  <si>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</si>
  <si>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</si>
  <si>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</si>
  <si>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</si>
  <si>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</si>
  <si>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</si>
  <si>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</si>
  <si>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</si>
  <si>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</si>
  <si>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</si>
  <si>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</si>
  <si>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</si>
  <si>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</si>
  <si>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</si>
  <si>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</si>
  <si>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</si>
  <si>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</si>
  <si>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</si>
  <si>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</si>
  <si>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</si>
  <si>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</si>
  <si>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</si>
  <si>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</si>
  <si>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</si>
  <si>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</si>
  <si>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</si>
  <si>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</si>
  <si>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</si>
  <si>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</si>
  <si>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</si>
  <si>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</si>
  <si>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</si>
  <si>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</si>
  <si>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</si>
  <si>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</si>
  <si>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</si>
  <si>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</si>
  <si>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</si>
  <si>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</si>
  <si>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</si>
  <si>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</si>
  <si>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</si>
  <si>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</si>
  <si>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</si>
  <si>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</si>
  <si>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</si>
  <si>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</si>
  <si>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</si>
  <si>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</si>
  <si>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</si>
  <si>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</si>
  <si>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</si>
  <si>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</si>
  <si>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</si>
  <si>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</si>
  <si>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</si>
  <si>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</si>
  <si>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</si>
  <si>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</si>
  <si>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</si>
  <si>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</si>
  <si>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</si>
  <si>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</si>
  <si>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</si>
  <si>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</si>
  <si>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</si>
  <si>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</si>
  <si>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</si>
  <si>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</si>
  <si>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</si>
  <si>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</si>
  <si>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</si>
  <si>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</si>
  <si>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</si>
  <si>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</si>
  <si>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</si>
  <si>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</si>
  <si>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</si>
  <si>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</si>
  <si>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</si>
  <si>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</si>
  <si>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</si>
  <si>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</si>
  <si>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</si>
  <si>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</si>
  <si>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</si>
  <si>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</si>
  <si>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</si>
  <si>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</si>
  <si>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</si>
  <si>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</si>
  <si>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</si>
  <si>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</si>
  <si>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</si>
  <si>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</si>
  <si>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</si>
  <si>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</si>
  <si>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</si>
  <si>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</si>
  <si>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</si>
  <si>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</si>
  <si>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</si>
  <si>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</si>
  <si>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</si>
  <si>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</si>
  <si>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</si>
  <si>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</si>
  <si>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</si>
  <si>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</si>
  <si>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</si>
  <si>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</si>
  <si>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</si>
  <si>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</si>
  <si>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</si>
  <si>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</si>
  <si>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</si>
  <si>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</si>
  <si>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</si>
  <si>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</si>
  <si>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</si>
  <si>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</si>
  <si>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</si>
  <si>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</si>
  <si>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</si>
  <si>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</si>
  <si>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</si>
  <si>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</si>
  <si>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</si>
  <si>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</si>
  <si>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</si>
  <si>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</si>
  <si>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</si>
  <si>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</si>
  <si>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</si>
  <si>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</si>
  <si>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</si>
  <si>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</si>
  <si>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</si>
  <si>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</si>
  <si>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</si>
  <si>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</si>
  <si>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</si>
  <si>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</si>
  <si>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</si>
  <si>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</si>
  <si>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</si>
  <si>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</si>
  <si>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</si>
  <si>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</si>
  <si>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</si>
  <si>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</si>
  <si>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</si>
  <si>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</si>
  <si>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</si>
  <si>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</si>
  <si>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</si>
  <si>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</si>
  <si>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</si>
  <si>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</si>
  <si>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</si>
  <si>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</si>
  <si>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</si>
  <si>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</si>
  <si>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</si>
  <si>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</si>
  <si>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</si>
  <si>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</si>
  <si>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</si>
  <si>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</si>
  <si>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</si>
  <si>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</si>
  <si>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</si>
  <si>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</si>
  <si>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</si>
  <si>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</si>
  <si>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</si>
  <si>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</si>
  <si>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</si>
  <si>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</si>
  <si>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</si>
  <si>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</si>
  <si>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</si>
  <si>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</si>
  <si>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</si>
  <si>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</si>
  <si>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</si>
  <si>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</si>
  <si>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</si>
  <si>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</si>
  <si>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</si>
  <si>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</si>
  <si>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</si>
  <si>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</si>
  <si>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</si>
  <si>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</si>
  <si>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</si>
  <si>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</si>
  <si>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</si>
  <si>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</si>
  <si>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</si>
  <si>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</si>
  <si>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</si>
  <si>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</si>
  <si>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</si>
  <si>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</si>
  <si>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</si>
  <si>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</si>
  <si>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</si>
  <si>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</si>
  <si>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</si>
  <si>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</si>
  <si>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</si>
  <si>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</si>
  <si>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</si>
  <si>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</si>
  <si>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</si>
  <si>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</si>
  <si>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</si>
  <si>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</si>
  <si>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</si>
  <si>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</si>
  <si>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</si>
  <si>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</si>
  <si>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</si>
  <si>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</si>
  <si>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</si>
  <si>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</si>
  <si>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</si>
  <si>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</si>
  <si>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</si>
  <si>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</si>
  <si>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</si>
  <si>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</si>
  <si>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</si>
  <si>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</si>
  <si>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</si>
  <si>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</si>
  <si>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</si>
  <si>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</si>
  <si>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</si>
  <si>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</si>
  <si>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</si>
  <si>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</si>
  <si>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</si>
  <si>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</si>
  <si>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</si>
  <si>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</si>
  <si>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</si>
  <si>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</si>
  <si>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</si>
  <si>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</si>
  <si>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</si>
  <si>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</si>
  <si>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</si>
  <si>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</si>
  <si>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</si>
  <si>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</si>
  <si>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</si>
  <si>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</si>
  <si>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</si>
  <si>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</si>
  <si>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</si>
  <si>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</si>
  <si>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</si>
  <si>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</si>
  <si>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</si>
  <si>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</si>
  <si>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</si>
  <si>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</si>
  <si>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</si>
  <si>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</si>
  <si>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</si>
  <si>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</si>
  <si>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</si>
  <si>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</si>
  <si>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</si>
  <si>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</si>
  <si>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</si>
  <si>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</si>
  <si>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</si>
  <si>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</si>
  <si>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</si>
  <si>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</si>
  <si>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</si>
  <si>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</si>
  <si>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</si>
  <si>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</si>
  <si>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</si>
  <si>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</si>
  <si>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</si>
  <si>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</si>
  <si>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</si>
  <si>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</si>
  <si>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</si>
  <si>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</si>
  <si>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</si>
  <si>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</si>
  <si>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</si>
  <si>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</si>
  <si>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</si>
  <si>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</si>
  <si>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</si>
  <si>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</si>
  <si>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</si>
  <si>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</si>
  <si>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</si>
  <si>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</si>
  <si>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</si>
  <si>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</si>
  <si>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</si>
  <si>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</si>
  <si>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</si>
  <si>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</si>
  <si>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</si>
  <si>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</si>
  <si>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</si>
  <si>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</si>
  <si>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</si>
  <si>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</si>
  <si>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</si>
  <si>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</si>
  <si>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</si>
  <si>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</si>
  <si>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</si>
  <si>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</si>
  <si>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</si>
  <si>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</si>
  <si>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</si>
  <si>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</si>
  <si>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</si>
  <si>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</si>
  <si>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</si>
  <si>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</si>
  <si>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</si>
  <si>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</si>
  <si>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</si>
  <si>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</si>
  <si>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</si>
  <si>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</si>
  <si>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</si>
  <si>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</si>
  <si>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</si>
  <si>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</si>
  <si>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</si>
  <si>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</si>
  <si>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</si>
  <si>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</si>
  <si>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</si>
  <si>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</si>
  <si>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</si>
  <si>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</si>
  <si>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</si>
  <si>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</si>
  <si>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</si>
  <si>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</si>
  <si>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</si>
  <si>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</si>
  <si>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</si>
  <si>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</si>
  <si>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</si>
  <si>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</si>
  <si>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</si>
  <si>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</si>
  <si>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</si>
  <si>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</si>
  <si>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</si>
  <si>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</si>
  <si>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</si>
  <si>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</si>
  <si>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</si>
  <si>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</si>
  <si>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</si>
  <si>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</si>
  <si>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</si>
  <si>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</si>
  <si>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</si>
  <si>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</si>
  <si>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</si>
  <si>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</si>
  <si>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</si>
  <si>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</si>
  <si>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</si>
  <si>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</si>
  <si>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</si>
  <si>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</si>
  <si>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</si>
  <si>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</si>
  <si>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</si>
  <si>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</si>
  <si>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</si>
  <si>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</si>
  <si>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</si>
  <si>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</si>
  <si>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</si>
  <si>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</si>
  <si>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</si>
  <si>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</si>
  <si>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</si>
  <si>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</si>
  <si>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</si>
  <si>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</si>
  <si>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</si>
  <si>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</si>
  <si>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</si>
  <si>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</si>
  <si>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</si>
  <si>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</si>
  <si>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</si>
  <si>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</si>
  <si>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</si>
  <si>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</si>
  <si>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</si>
  <si>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</si>
  <si>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</si>
  <si>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</si>
  <si>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</si>
  <si>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</si>
  <si>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</si>
  <si>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</si>
  <si>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</si>
  <si>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</si>
  <si>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</si>
  <si>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</si>
  <si>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</si>
  <si>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</si>
  <si>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</si>
  <si>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</si>
  <si>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</si>
  <si>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</si>
  <si>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</si>
  <si>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</si>
  <si>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</si>
  <si>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</si>
  <si>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</si>
  <si>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</si>
  <si>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</si>
  <si>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</si>
  <si>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</si>
  <si>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</si>
  <si>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</si>
  <si>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</si>
  <si>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</si>
  <si>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</si>
  <si>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</si>
  <si>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</si>
  <si>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</si>
  <si>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</si>
  <si>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</si>
  <si>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</si>
  <si>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</si>
  <si>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</si>
  <si>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</si>
  <si>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</si>
  <si>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</si>
  <si>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</si>
  <si>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</si>
  <si>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</si>
  <si>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</si>
  <si>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</si>
  <si>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</si>
  <si>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</si>
  <si>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</si>
  <si>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</si>
  <si>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</si>
  <si>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</si>
  <si>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</si>
  <si>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</si>
  <si>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</si>
  <si>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</si>
  <si>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</si>
  <si>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</si>
  <si>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</si>
  <si>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</si>
  <si>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</si>
  <si>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</si>
  <si>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</si>
  <si>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</si>
  <si>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</si>
  <si>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</si>
  <si>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</si>
  <si>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</si>
  <si>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</si>
  <si>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</si>
  <si>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</si>
  <si>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</si>
  <si>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</si>
  <si>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</si>
  <si>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</si>
  <si>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</si>
  <si>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</si>
  <si>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</si>
  <si>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</si>
  <si>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</si>
  <si>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</si>
  <si>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</si>
  <si>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</si>
  <si>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</si>
  <si>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</si>
  <si>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</si>
  <si>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</si>
  <si>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</si>
  <si>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</si>
  <si>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</si>
  <si>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</si>
  <si>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</si>
  <si>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</si>
  <si>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</si>
  <si>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</si>
  <si>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</si>
  <si>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</si>
  <si>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</si>
  <si>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</si>
  <si>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</si>
  <si>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</si>
  <si>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</si>
  <si>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</si>
  <si>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</si>
  <si>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</si>
  <si>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</si>
  <si>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</si>
  <si>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</si>
  <si>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</si>
  <si>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</si>
  <si>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</si>
  <si>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</si>
  <si>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</si>
  <si>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</si>
  <si>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</si>
  <si>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</si>
  <si>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</si>
  <si>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</si>
  <si>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</si>
  <si>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</si>
  <si>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</si>
  <si>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</si>
  <si>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</si>
  <si>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</si>
  <si>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</si>
  <si>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</si>
  <si>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</si>
  <si>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</si>
  <si>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</si>
  <si>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</si>
  <si>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</si>
  <si>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</si>
  <si>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</si>
  <si>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</si>
  <si>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</si>
  <si>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</si>
  <si>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</si>
  <si>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</si>
  <si>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</si>
  <si>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</si>
  <si>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</si>
  <si>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</si>
  <si>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</si>
  <si>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</si>
  <si>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</si>
  <si>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</si>
  <si>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</si>
  <si>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</si>
  <si>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</si>
  <si>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</si>
  <si>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</si>
  <si>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</si>
  <si>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</si>
  <si>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</si>
  <si>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</si>
  <si>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</si>
  <si>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</si>
  <si>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</si>
  <si>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</si>
  <si>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</si>
  <si>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</si>
  <si>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</si>
  <si>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</si>
  <si>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</si>
  <si>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</si>
  <si>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</si>
  <si>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</si>
  <si>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</si>
  <si>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</si>
  <si>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</si>
  <si>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</si>
  <si>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</si>
  <si>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</si>
  <si>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</si>
  <si>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</si>
  <si>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</si>
  <si>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</si>
  <si>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</si>
  <si>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</si>
  <si>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</si>
  <si>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</si>
  <si>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</si>
  <si>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</si>
  <si>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</si>
  <si>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</si>
  <si>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</si>
  <si>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</si>
  <si>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</si>
  <si>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</si>
  <si>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</si>
  <si>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</si>
  <si>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</si>
  <si>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</si>
  <si>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</si>
  <si>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</si>
  <si>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</si>
  <si>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</si>
  <si>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</si>
  <si>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</si>
  <si>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</si>
  <si>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</si>
  <si>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</si>
  <si>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</si>
  <si>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</si>
  <si>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</si>
  <si>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</si>
  <si>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</si>
  <si>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</si>
  <si>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</si>
  <si>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</si>
  <si>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</si>
  <si>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</si>
  <si>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</si>
  <si>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</si>
  <si>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</si>
  <si>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</si>
  <si>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</si>
  <si>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</si>
  <si>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</si>
  <si>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</si>
  <si>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</si>
  <si>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</si>
  <si>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</si>
  <si>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</si>
  <si>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</si>
  <si>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</si>
  <si>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</si>
  <si>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</si>
  <si>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</si>
  <si>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</si>
  <si>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</si>
  <si>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</si>
  <si>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</si>
  <si>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</si>
  <si>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</si>
  <si>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</si>
  <si>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</si>
  <si>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</si>
  <si>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</si>
  <si>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</si>
  <si>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</si>
  <si>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</si>
  <si>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</si>
  <si>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</si>
  <si>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</si>
  <si>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</si>
  <si>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</si>
  <si>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</si>
  <si>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</si>
  <si>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</si>
  <si>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</si>
  <si>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</si>
  <si>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</si>
  <si>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</si>
  <si>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</si>
  <si>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</si>
  <si>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</si>
  <si>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</si>
  <si>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</si>
  <si>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</si>
  <si>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</si>
  <si>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</si>
  <si>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</si>
  <si>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</si>
  <si>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</si>
  <si>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</si>
  <si>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</si>
  <si>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</si>
  <si>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</si>
  <si>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</si>
  <si>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</si>
  <si>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</si>
  <si>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</si>
  <si>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</si>
  <si>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</si>
  <si>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</si>
  <si>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</si>
  <si>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</si>
  <si>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</si>
  <si>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</si>
  <si>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</si>
  <si>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</si>
  <si>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</si>
  <si>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</si>
  <si>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</si>
  <si>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</si>
  <si>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</si>
  <si>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</si>
  <si>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</si>
  <si>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</si>
  <si>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</si>
  <si>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</si>
  <si>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</si>
  <si>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</si>
  <si>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</si>
  <si>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</si>
  <si>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</si>
  <si>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</si>
  <si>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</si>
  <si>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</si>
  <si>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</si>
  <si>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</si>
  <si>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</si>
  <si>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</si>
  <si>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</si>
  <si>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</si>
  <si>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</si>
  <si>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</si>
  <si>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</si>
  <si>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</si>
  <si>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</si>
  <si>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</si>
  <si>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</si>
  <si>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</si>
  <si>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</si>
  <si>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</si>
  <si>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</si>
  <si>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</si>
  <si>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</si>
  <si>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</si>
  <si>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</si>
  <si>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</si>
  <si>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</si>
  <si>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</si>
  <si>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</si>
  <si>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</si>
  <si>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</si>
  <si>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</si>
  <si>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</si>
  <si>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</si>
  <si>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</si>
  <si>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</si>
  <si>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</si>
  <si>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</si>
  <si>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</si>
  <si>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</si>
  <si>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</si>
  <si>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</si>
  <si>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</si>
  <si>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</si>
  <si>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</si>
  <si>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</si>
  <si>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</si>
  <si>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</si>
  <si>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</si>
  <si>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</si>
  <si>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</si>
  <si>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</si>
  <si>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</si>
  <si>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</si>
  <si>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</si>
  <si>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</si>
  <si>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</si>
  <si>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</si>
  <si>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</si>
  <si>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</si>
  <si>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</si>
  <si>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</si>
  <si>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</si>
  <si>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</si>
  <si>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</si>
  <si>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</si>
  <si>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</si>
  <si>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</si>
  <si>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</si>
  <si>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</si>
  <si>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</si>
  <si>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</si>
  <si>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</si>
  <si>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</si>
  <si>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</si>
  <si>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</si>
  <si>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</si>
  <si>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</si>
  <si>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</si>
  <si>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</si>
  <si>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</si>
  <si>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</si>
  <si>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</si>
  <si>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</si>
  <si>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</si>
  <si>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</si>
  <si>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</si>
  <si>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</si>
  <si>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</si>
  <si>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</si>
  <si>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</si>
  <si>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</si>
  <si>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</si>
  <si>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</si>
  <si>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</si>
  <si>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</si>
  <si>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</si>
  <si>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</si>
  <si>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</si>
  <si>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</si>
  <si>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</si>
  <si>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</si>
  <si>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</si>
  <si>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</si>
  <si>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</si>
  <si>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</si>
  <si>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</si>
  <si>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</si>
  <si>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</si>
  <si>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</si>
  <si>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</si>
  <si>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</si>
  <si>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</si>
  <si>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</si>
  <si>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</si>
  <si>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</si>
  <si>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</si>
  <si>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</si>
  <si>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</si>
  <si>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</si>
  <si>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</si>
  <si>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</si>
  <si>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</si>
  <si>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</si>
  <si>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</si>
  <si>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</si>
  <si>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</si>
  <si>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</si>
  <si>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</si>
  <si>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</si>
  <si>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</si>
  <si>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</si>
  <si>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</si>
  <si>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</si>
  <si>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</si>
  <si>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</si>
  <si>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</si>
  <si>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</si>
  <si>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</si>
  <si>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</si>
  <si>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</si>
  <si>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</si>
  <si>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</si>
  <si>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</si>
  <si>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</si>
  <si>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</si>
  <si>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</si>
  <si>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</si>
  <si>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</si>
  <si>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</si>
  <si>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</si>
  <si>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</si>
  <si>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</si>
  <si>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</si>
  <si>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</si>
  <si>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</si>
  <si>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</si>
  <si>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</si>
  <si>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</si>
  <si>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</si>
  <si>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</si>
  <si>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</si>
  <si>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</si>
  <si>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</si>
  <si>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</si>
  <si>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</si>
  <si>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</si>
  <si>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</si>
  <si>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</si>
  <si>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</si>
  <si>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</si>
  <si>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</si>
  <si>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</si>
  <si>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</si>
  <si>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</si>
  <si>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</si>
  <si>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</si>
  <si>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</si>
  <si>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</si>
  <si>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</si>
  <si>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</si>
  <si>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</si>
  <si>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</si>
  <si>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</si>
  <si>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</si>
  <si>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</si>
  <si>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</si>
  <si>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</si>
  <si>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</si>
  <si>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</si>
  <si>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</si>
  <si>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</si>
  <si>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</si>
  <si>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</si>
  <si>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</si>
  <si>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</si>
  <si>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</si>
  <si>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</si>
  <si>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</si>
  <si>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</si>
  <si>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</si>
  <si>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</si>
  <si>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</si>
  <si>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</si>
  <si>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</si>
  <si>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</si>
  <si>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</si>
  <si>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</si>
  <si>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</si>
  <si>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</si>
  <si>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</si>
  <si>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</si>
  <si>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</si>
  <si>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</si>
  <si>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</si>
  <si>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</si>
  <si>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</si>
  <si>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</si>
  <si>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</si>
  <si>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</si>
  <si>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</si>
  <si>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</si>
  <si>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</si>
  <si>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</si>
  <si>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</si>
  <si>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</si>
  <si>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</si>
  <si>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</si>
  <si>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</si>
  <si>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</si>
  <si>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</si>
  <si>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</si>
  <si>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</si>
  <si>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</si>
  <si>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</si>
  <si>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</si>
  <si>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</si>
  <si>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</si>
  <si>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</si>
  <si>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</si>
  <si>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</si>
  <si>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</si>
  <si>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</si>
  <si>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</si>
  <si>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</si>
  <si>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</si>
  <si>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</si>
  <si>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</si>
  <si>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</si>
  <si>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</si>
  <si>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</si>
  <si>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</si>
  <si>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</si>
  <si>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</si>
  <si>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</si>
  <si>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</si>
  <si>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</si>
  <si>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</si>
  <si>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</si>
  <si>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</si>
  <si>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</si>
  <si>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</si>
  <si>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</si>
  <si>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</si>
  <si>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</si>
  <si>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</si>
  <si>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</si>
  <si>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</si>
  <si>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</si>
  <si>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</si>
  <si>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</si>
  <si>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</si>
  <si>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</si>
  <si>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</si>
  <si>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</si>
  <si>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</si>
  <si>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</si>
  <si>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</si>
  <si>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</si>
  <si>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</si>
  <si>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</si>
  <si>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</si>
  <si>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</si>
  <si>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</si>
  <si>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</si>
  <si>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</si>
  <si>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</si>
  <si>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</si>
  <si>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</si>
  <si>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</si>
  <si>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</si>
  <si>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</si>
  <si>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</si>
  <si>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</si>
  <si>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</si>
  <si>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</si>
  <si>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</si>
  <si>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</si>
  <si>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</si>
  <si>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</si>
  <si>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</si>
  <si>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</si>
  <si>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</si>
  <si>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</si>
  <si>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</si>
  <si>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</si>
  <si>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</si>
  <si>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</si>
  <si>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</si>
  <si>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</si>
  <si>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</si>
  <si>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</si>
  <si>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</si>
  <si>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</si>
  <si>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</si>
  <si>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</si>
  <si>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</si>
  <si>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</si>
  <si>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</si>
  <si>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</si>
  <si>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</si>
  <si>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</si>
  <si>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</si>
  <si>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</si>
  <si>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</si>
  <si>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</si>
  <si>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</si>
  <si>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</si>
  <si>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</si>
  <si>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</si>
  <si>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</si>
  <si>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</si>
  <si>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</si>
  <si>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</si>
  <si>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</si>
  <si>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</si>
  <si>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</si>
  <si>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</si>
  <si>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</si>
  <si>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</si>
  <si>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</si>
  <si>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</si>
  <si>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</si>
  <si>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</si>
  <si>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</si>
  <si>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</si>
  <si>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</si>
  <si>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</si>
  <si>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</si>
  <si>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</si>
  <si>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</si>
  <si>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</si>
  <si>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</si>
  <si>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</si>
  <si>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</si>
  <si>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</si>
  <si>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</si>
  <si>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</si>
  <si>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</si>
  <si>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</si>
  <si>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</si>
  <si>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</si>
  <si>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</si>
  <si>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</si>
  <si>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</si>
  <si>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</si>
  <si>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</si>
  <si>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</si>
  <si>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</si>
  <si>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TT-20251121-00571- no new PCM</t>
  </si>
  <si>
    <t>EM Team on the way ETA: 40 Mins</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</si>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</sst>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319.8348866898159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45982.783312615742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45982.783312615742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45982.783312615742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45982.783312615742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45982.783312615742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45982.783312615742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45982.783312615742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45982.783312615742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45982.783312615742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45982.783312615742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45982.783312615742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45982.783312615742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45982.783312615742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45982.783312615742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45982.783312615742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45982.783312615742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45982.783312615742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45982.783312615742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45982.783312615742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45982.783312615742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45982.783312615742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45982.783312615742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45982.783312615742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45982.783312615742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45982.783312615742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45982.783312615742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45982.783312615742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45982.783312615742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45982.783312615742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45982.783312615742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45982.783312615742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45982.783312615742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45982.783312615742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45982.783312615742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45982.783312615742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45982.783312615742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45982.783312615742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45982.783312615742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45982.783312615742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45982.783312615742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45982.783312615742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45982.783312615742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45982.783312615742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45982.783312615742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45982.783312615742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45982.783312615742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45982.783312615742</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45982.783312615742</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89D7AA67-F4B7-4952-ACCD-4DB0447494C6}"/>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157.78347465278057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45982.783312615742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45982.783312615742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45982.783312615742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45982.783312615742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45982.783312615742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45982.783312615742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45982.783312615742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45982.783312615742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45982.783312615742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45982.783312615742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45982.783312615742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45982.783312615742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45982.783312615742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45982.783312615742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45982.783312615742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45982.783312615742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45982.783312615742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45982.783312615742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45982.783312615742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45982.783312615742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45982.783312615742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45982.783312615742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45982.783312615742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45982.783312615742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45982.783312615742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45982.783312615742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45982.783312615742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45982.783312615742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45982.783312615742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45982.783312615742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45982.783312615742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45982.783312615742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45982.783312615742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45982.783312615742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45982.783312615742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45982.783312615742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45982.783312615742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45982.783312615742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45982.783312615742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45982.783312615742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45982.783312615742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45982.783312615742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45982.783312615742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45982.783312615742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45982.783312615742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45982.783312615742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45982.783312615742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45982.783312615742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45982.783312615742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45982.783312615742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45982.783312615742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45982.783312615742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45982.783312615742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45982.783312615742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45982.783312615742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45982.783312615742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45982.783312615742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45982.783312615742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45982.783312615742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45982.783312615742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45982.783312615742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45982.783312615742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45982.783312615742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45982.783312615742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45982.783312615742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45982.783312615742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45982.783312615742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45982.783312615742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45982.783312615742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45982.783312615742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45982.783312615742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45982.783312615742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45982.783312615742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45982.783312615742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45982.783312615742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45982.783312615742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45982.783312615742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45982.783312615742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45982.783312615742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45982.783312615742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45982.783312615742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45982.783312615742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45982.783312615742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45982.783312615742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45982.783312615742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45982.783312615742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45982.783312615742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45982.783312615742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45982.783312615742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45982.783312615742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45982.783312615742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45982.783312615742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45982.783312615742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45982.783312615742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45982.783312615742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45982.783312615742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45982.783312615742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45982.783312615742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45982.783312615742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45982.783312615742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45982.783312615742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45982.783312615742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45982.783312615742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45982.783312615742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45982.783312615742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45982.783312615742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45982.783312615742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45982.783312615742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45982.783312615742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45982.783312615742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45982.783312615742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45982.783312615742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45982.783312615742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45982.783312615742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45982.783312615742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45982.783312615742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45982.783312615742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45982.783312615742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45982.783312615742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45982.783312615742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45982.783312615742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45982.783312615742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45982.783312615742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45982.783312615742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45982.783312615742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45982.783312615742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45982.783312615742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45982.783312615742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45982.783312615742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45982.783312615742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45982.783312615742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45982.783312615742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45982.783312615742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45982.783312615742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45982.783312615742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45982.783312615742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45982.783312615742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45982.783312615742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45982.783312615742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45982.783312615742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45982.783312615742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45982.783312615742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45982.783312615742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45982.783312615742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45982.783312615742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45982.783312615742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45982.783312615742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45982.783312615742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45982.783312615742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45982.783312615742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45982.783312615742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45982.783312615742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45982.783312615742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45982.783312615742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45982.783312615742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45982.783312615742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45982.783312615742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45982.783312615742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45982.783312615742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45982.783312615742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45982.783312615742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45982.783312615742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45982.783312615742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45982.783312615742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45982.783312615742</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45982.783312615742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45982.783312615742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45982.783312615742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45982.783312615742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45982.783312615742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45982.783312615742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45982.783312615742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45982.783312615742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45982.783312615742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45982.783312615742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45982.783312615742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45982.783312615742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45982.783312615742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45982.783312615742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45982.783312615742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45982.783312615742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45982.783312615742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45982.783312615742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45982.783312615742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45982.783312615742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45982.783312615742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45982.783312615742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45982.783312615742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45982.783312615742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45982.783312615742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45982.783312615742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45982.783312615742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45982.783312615742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45982.783312615742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45982.783312615742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45982.783312615742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45982.783312615742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45982.783312615742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45982.783312615742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45982.783312615742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45982.783312615742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45982.783312615742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45982.783312615742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45982.783312615742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45982.783312615742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45982.783312615742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45982.783312615742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45982.783312615742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45982.783312615742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45982.783312615742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45982.783312615742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45982.783312615742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45982.783312615742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45982.783312615742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45982.783312615742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45982.783312615742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45982.783312615742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45982.783312615742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45982.783312615742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45982.783312615742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45982.783312615742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45982.783312615742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45982.783312615742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45982.783312615742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45982.783312615742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45982.783312615742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45982.783312615742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45982.783312615742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45982.783312615742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45982.783312615742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45982.783312615742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45982.783312615742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45982.783312615742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45982.783312615742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45982.783312615742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45982.783312615742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45982.783312615742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45982.783312615742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45982.783312615742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45982.783312615742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45982.783312615742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45982.783312615742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45982.783312615742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45982.783312615742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45982.783312615742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45982.783312615742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45982.783312615742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45982.783312615742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45982.783312615742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45982.783312615742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45982.783312615742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45982.783312615742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45982.783312615742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45982.783312615742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45982.783312615742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45982.783312615742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45982.783312615742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45982.783312615742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45982.783312615742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45982.783312615742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45982.783312615742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45982.783312615742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45982.783312615742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45982.783312615742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45982.783312615742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45982.783312615742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45982.783312615742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45982.783312615742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45982.783312615742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45982.783312615742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45982.783312615742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45982.783312615742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45982.783312615742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45982.783312615742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45982.783312615742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45982.783312615742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45982.783312615742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45982.783312615742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45982.783312615742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45982.783312615742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45982.783312615742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45982.783312615742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45982.783312615742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45982.783312615742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45982.783312615742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45982.783312615742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45982.783312615742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45982.783312615742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45982.783312615742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45982.783312615742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45982.783312615742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45982.783312615742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45982.783312615742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45982.783312615742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45982.783312615742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45982.783312615742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45982.783312615742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45982.783312615742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45982.783312615742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45982.783312615742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45982.783312615742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45982.783312615742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45982.783312615742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45982.783312615742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45982.783312615742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45982.783312615742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45982.783312615742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45982.783312615742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45982.783312615742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45982.783312615742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45982.783312615742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45982.783312615742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45982.783312615742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45982.783312615742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45982.783312615742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45982.783312615742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45982.783312615742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45982.783312615742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45982.783312615742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45982.783312615742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45982.783312615742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45982.783312615742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45982.783312615742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45982.783312615742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45982.783312615742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45982.783312615742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45982.783312615742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45982.783312615742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45982.783312615742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45982.783312615742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45982.783312615742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45982.783312615742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45982.783312615742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45982.783312615742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45982.783312615742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45982.783312615742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45982.783312615742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45982.783312615742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45982.783312615742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45982.783312615742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45982.783312615742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45982.783312615742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45982.783312615742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45982.783312615742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45982.783312615742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45982.783312615742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45982.783312615742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45982.783312615742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45982.783312615742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45982.783312615742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45982.783312615742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45982.783312615742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45982.783312615742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45982.783312615742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45982.783312615742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45982.783312615742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45982.783312615742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45982.783312615742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45982.783312615742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45982.783312615742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45982.783312615742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45982.783312615742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45982.783312615742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45982.783312615742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45982.783312615742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45982.783312615742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45982.783312615742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45982.783312615742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45982.783312615742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45982.783312615742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45982.783312615742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45982.783312615742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45982.783312615742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45982.783312615742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45982.783312615742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45982.783312615742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45982.783312615742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45982.783312615742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45982.783312615742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45982.783312615742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45982.783312615742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45982.783312615742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45982.783312615742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45982.783312615742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45982.783312615742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45982.783312615742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45982.783312615742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45982.783312615742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45982.783312615742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45982.783312615742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45982.783312615742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45982.783312615742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45982.783312615742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45982.783312615742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45982.783312615742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45982.783312615742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45982.783312615742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45982.783312615742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45982.783312615742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45982.783312615742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45982.783312615742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45982.783312615742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45982.783312615742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45982.783312615742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45982.783312615742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45982.783312615742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45982.783312615742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45982.783312615742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45982.783312615742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45982.783312615742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45982.783312615742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45982.783312615742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45982.783312615742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45982.783312615742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45982.783312615742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45982.783312615742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45982.783312615742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45982.783312615742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45982.783312615742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45982.783312615742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45982.783312615742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45982.783312615742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45982.783312615742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45982.783312615742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45982.783312615742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45982.783312615742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45982.783312615742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45982.783312615742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45982.783312615742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45982.783312615742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45982.783312615742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45982.783312615742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45982.783312615742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45982.783312615742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45982.783312615742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45982.783312615742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45982.783312615742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45982.783312615742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45982.783312615742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45982.783312615742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45982.783312615742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45982.783312615742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45982.783312615742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45982.783312615742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45982.783312615742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45982.783312615742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45982.783312615742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45982.783312615742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45982.783312615742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45982.783312615742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45982.783312615742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45982.783312615742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45982.783312615742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45982.783312615742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45982.783312615742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45982.783312615742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45982.783312615742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45982.783312615742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45982.783312615742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45982.783312615742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45982.783312615742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45982.783312615742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45982.783312615742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45982.783312615742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45982.783312615742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45982.783312615742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45982.783312615742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45982.783312615742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45982.783312615742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45982.783312615742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45982.783312615742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45982.783312615742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45982.783312615742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45982.783312615742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45982.783312615742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45982.783312615742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45982.783312615742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45982.783312615742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45982.783312615742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45982.783312615742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45982.783312615742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45982.783312615742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45982.783312615742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45982.783312615742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45982.783312615742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45982.783312615742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45982.783312615742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45982.783312615742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45982.783312615742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45982.783312615742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45982.783312615742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45982.783312615742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45982.783312615742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45982.783312615742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45982.783312615742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45982.783312615742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45982.783312615742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45982.783312615742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45982.783312615742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45982.783312615742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45982.783312615742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45982.783312615742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45982.783312615742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45982.783312615742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45982.783312615742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45982.783312615742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45982.783312615742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45982.783312615742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45982.783312615742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45982.783312615742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45982.783312615742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45982.783312615742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45982.783312615742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45982.783312615742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45982.783312615742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45982.783312615742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45982.783312615742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45982.783312615742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45982.783312615742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45982.783312615742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45982.783312615742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45982.783312615742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45982.783312615742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45982.783312615742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45982.783312615742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45982.783312615742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45982.783312615742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45982.783312615742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45982.783312615742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45982.783312615742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45982.783312615742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45982.783312615742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45982.783312615742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45982.783312615742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45982.783312615742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45982.783312615742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45982.783312615742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45982.783312615742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45982.783312615742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45982.783312615742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45982.783312615742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45982.783312615742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45982.783312615742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45982.783312615742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45982.783312615742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45982.783312615742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45982.783312615742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45982.783312615742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45982.783312615742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45982.783312615742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45982.783312615742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45982.783312615742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45982.783312615742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45982.783312615742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45982.783312615742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45982.783312615742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45982.783312615742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45982.783312615742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45982.783312615742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45982.783312615742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45982.783312615742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45982.783312615742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45982.783312615742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45982.783312615742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45982.783312615742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45982.783312615742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45982.783312615742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45982.783312615742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45982.783312615742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45982.783312615742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45982.783312615742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45982.783312615742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45982.783312615742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45982.783312615742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45982.783312615742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45982.783312615742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45982.783312615742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45982.783312615742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45982.783312615742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45982.783312615742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45982.783312615742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45982.783312615742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45982.783312615742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45982.783312615742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45982.783312615742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45982.783312615742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45982.783312615742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45982.783312615742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45982.783312615742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45982.783312615742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45982.783312615742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45982.783312615742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45982.783312615742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45982.783312615742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45982.783312615742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45982.783312615742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45982.783312615742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45982.783312615742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45982.783312615742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45982.783312615742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45982.783312615742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45982.783312615742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45982.783312615742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45982.783312615742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45982.783312615742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45982.783312615742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45982.783312615742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45982.783312615742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45982.783312615742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45982.783312615742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45982.783312615742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45982.783312615742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45982.783312615742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45982.783312615742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45982.783312615742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45982.783312615742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45982.783312615742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45982.783312615742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45982.783312615742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45982.783312615742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45982.783312615742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45982.783312615742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45982.783312615742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45982.783312615742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45982.783312615742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45982.783312615742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45982.783312615742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45982.783312615742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45982.783312615742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45982.783312615742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45982.783312615742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45982.783312615742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45982.783312615742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45982.783312615742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45982.783312615742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45982.783312615742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45982.783312615742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45982.783312615742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45982.783312615742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45982.783312615742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45982.783312615742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45982.783312615742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45982.783312615742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45982.783312615742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45982.783312615742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45982.783312615742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45982.783312615742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45982.783312615742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45982.783312615742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45982.783312615742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45982.783312615742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45982.783312615742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45982.783312615742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45982.783312615742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45982.783312615742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45982.783312615742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45982.783312615742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45982.783312615742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45982.783312615742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45982.783312615742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45982.783312615742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45982.783312615742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45982.783312615742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45982.783312615742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45982.783312615742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45982.783312615742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45982.783312615742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45982.783312615742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45982.783312615742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45982.783312615742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45982.783312615742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45982.783312615742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45982.783312615742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45982.783312615742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45982.783312615742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45982.783312615742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45982.783312615742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45982.783312615742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45982.783312615742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45982.783312615742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45982.783312615742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45982.783312615742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45982.783312615742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45982.783312615742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45982.783312615742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45982.783312615742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45982.783312615742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45982.783312615742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45982.783312615742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45982.783312615742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45982.783312615742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45982.783312615742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45982.783312615742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45982.783312615742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45982.783312615742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45982.783312615742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45982.783312615742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45982.783312615742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45982.783312615742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45982.783312615742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45982.783312615742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45982.783312615742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45982.783312615742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45982.783312615742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45982.783312615742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45982.783312615742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45982.783312615742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45982.783312615742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45982.783312615742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45982.783312615742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45982.783312615742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45982.783312615742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45982.783312615742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45982.783312615742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45982.783312615742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45982.783312615742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45982.783312615742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45982.783312615742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45982.783312615742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45982.783312615742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45982.783312615742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45982.783312615742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45982.783312615742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45982.783312615742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45982.783312615742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45982.783312615742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45982.783312615742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45982.783312615742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45982.783312615742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45982.783312615742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45982.783312615742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45982.783312615742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45982.783312615742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45982.783312615742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45982.783312615742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45982.783312615742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45982.783312615742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45982.783312615742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45982.783312615742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45982.783312615742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45982.783312615742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45982.783312615742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45982.783312615742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45982.783312615742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45982.783312615742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45982.783312615742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45982.783312615742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45982.783312615742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45982.783312615742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45982.783312615742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45982.783312615742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45982.783312615742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45982.783312615742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45982.783312615742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45982.783312615742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45982.783312615742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45982.783312615742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45982.783312615742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45982.783312615742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45982.783312615742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45982.783312615742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45982.783312615742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45982.783312615742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45982.783312615742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45982.783312615742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45982.783312615742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45982.783312615742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45982.783312615742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45982.783312615742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45982.783312615742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45982.783312615742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45982.783312615742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45982.783312615742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45982.783312615742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45982.783312615742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45982.783312615742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45982.783312615742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45982.783312615742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45982.783312615742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45982.783312615742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45982.783312615742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45982.783312615742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45982.783312615742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45982.783312615742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45982.783312615742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45982.783312615742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45982.783312615742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45982.783312615742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45982.783312615742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45982.783312615742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45982.783312615742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45982.783312615742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45982.783312615742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45982.783312615742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45982.783312615742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45982.783312615742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45982.783312615742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45982.783312615742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45982.783312615742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45982.783312615742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45982.783312615742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45982.783312615742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45982.783312615742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45982.783312615742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45982.783312615742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45982.783312615742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45982.783312615742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45982.783312615742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45982.783312615742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45982.783312615742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45982.783312615742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45982.783312615742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45982.783312615742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45982.783312615742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45982.783312615742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45982.783312615742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45982.783312615742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45982.783312615742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45982.783312615742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45982.783312615742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45982.783312615742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45982.783312615742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45982.783312615742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45982.783312615742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45982.783312615742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45982.783312615742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45982.783312615742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45982.783312615742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45982.783312615742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45982.783312615742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45982.783312615742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45982.783312615742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45982.783312615742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45982.783312615742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45982.783312615742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45982.783312615742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45982.783312615742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45982.783312615742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45982.783312615742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45982.783312615742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45982.783312615742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45982.783312615742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45982.783312615742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45982.783312615742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45982.783312615742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45982.783312615742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45982.783312615742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45982.783312615742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45982.783312615742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45982.783312615742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45982.783312615742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45982.783312615742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45982.783312615742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45982.783312615742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45982.783312615742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45982.783312615742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45982.783312615742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45982.783312615742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45982.783312615742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45982.783312615742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45982.783312615742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45982.783312615742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45982.783312615742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45982.783312615742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45982.783312615742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45982.783312615742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45982.783312615742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45982.783312615742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45982.783312615742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45982.783312615742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45982.783312615742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45982.783312615742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45982.783312615742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45982.783312615742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45982.783312615742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45982.783312615742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45982.783312615742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45982.783312615742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45982.783312615742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45982.783312615742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45982.783312615742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45982.783312615742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45982.783312615742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45982.783312615742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45982.783312615742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45982.783312615742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45982.783312615742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45982.783312615742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45982.783312615742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45982.783312615742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45982.783312615742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45982.783312615742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45982.783312615742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45982.783312615742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45982.783312615742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45982.783312615742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45982.783312615742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45982.783312615742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45982.783312615742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45982.783312615742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45982.783312615742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45982.783312615742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45982.783312615742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45982.783312615742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45982.783312615742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45982.783312615742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45982.783312615742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45982.783312615742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45982.783312615742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45982.783312615742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45982.783312615742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45982.783312615742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45982.783312615742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45982.783312615742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45982.783312615742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45982.783312615742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45982.783312615742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45982.783312615742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45982.783312615742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45982.783312615742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45982.783312615742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45982.783312615742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45982.783312615742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45982.783312615742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45982.783312615742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45982.783312615742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45982.783312615742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45982.783312615742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45982.783312615742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45982.783312615742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45982.783312615742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45982.783312615742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45982.783312615742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45982.783312615742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45982.783312615742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45982.783312615742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45982.783312615742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45982.783312615742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45982.783312615742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45982.783312615742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45982.783312615742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45982.783312615742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45982.783312615742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45982.783312615742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45982.783312615742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45982.783312615742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45982.783312615742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45982.783312615742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45982.783312615742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45982.783312615742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45982.783312615742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45982.783312615742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45982.783312615742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45982.783312615742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45982.783312615742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45982.783312615742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45982.783312615742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45982.783312615742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45982.783312615742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45982.783312615742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45982.783312615742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45982.783312615742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45982.783312615742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45982.783312615742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45982.783312615742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45982.783312615742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45982.783312615742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45982.783312615742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45982.783312615742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45982.783312615742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45982.783312615742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45982.783312615742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45982.783312615742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45982.783312615742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45982.783312615742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45982.783312615742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45982.783312615742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45982.783312615742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45982.783312615742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45982.783312615742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45982.783312615742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45982.783312615742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45982.783312615742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45982.783312615742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45982.783312615742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45982.783312615742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45982.783312615742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45982.783312615742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45982.783312615742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45982.783312615742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45982.783312615742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45982.783312615742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45982.783312615742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45982.783312615742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45982.783312615742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45982.783312615742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45982.783312615742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45982.783312615742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45982.783312615742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45982.783312615742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45982.783312615742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45982.783312615742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45982.783312615742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45982.783312615742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45982.783312615742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45982.783312615742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45982.783312615742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45982.783312615742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45982.783312615742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45982.783312615742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45982.783312615742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45982.783312615742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45982.783312615742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45982.783312615742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45982.783312615742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45982.783312615742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45982.783312615742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45982.783312615742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45982.783312615742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45982.783312615742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45982.783312615742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45982.783312615742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45982.783312615742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45982.783312615742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45982.783312615742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45982.783312615742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45982.783312615742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45982.783312615742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45982.783312615742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45982.783312615742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45982.783312615742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45982.783312615742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45982.783312615742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45982.783312615742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45982.783312615742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45982.783312615742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45982.783312615742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45982.783312615742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45982.783312615742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45982.783312615742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45982.783312615742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45982.783312615742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45982.783312615742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45982.783312615742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45982.783312615742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45982.783312615742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45982.783312615742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45982.783312615742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45982.783312615742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45982.783312615742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45982.783312615742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45982.783312615742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45982.783312615742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45982.783312615742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45982.783312615742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45982.783312615742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45982.783312615742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45982.783312615742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45982.783312615742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45982.783312615742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45982.783312615742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45982.783312615742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45982.783312615742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45982.783312615742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45982.783312615742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45982.783312615742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45982.783312615742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45982.783312615742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45982.783312615742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45982.783312615742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45982.783312615742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45982.783312615742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45982.783312615742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45982.783312615742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45982.783312615742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45982.783312615742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45982.783312615742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45982.783312615742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45982.783312615742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45982.783312615742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45982.783312615742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45982.783312615742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45982.783312615742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45982.783312615742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45982.783312615742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45982.783312615742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45982.783312615742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45982.783312615742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45982.783312615742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45982.783312615742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45982.783312615742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45982.783312615742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45982.783312615742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45982.783312615742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45982.783312615742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45982.783312615742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45982.783312615742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45982.783312615742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45982.783312615742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45982.783312615742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45982.783312615742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45982.783312615742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45982.783312615742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45982.783312615742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45982.783312615742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45982.783312615742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45982.783312615742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45982.783312615742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45982.783312615742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45982.783312615742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45982.783312615742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45982.783312615742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45982.783312615742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45982.783312615742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45982.783312615742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45982.783312615742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45982.783312615742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45982.783312615742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45982.783312615742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45982.783312615742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45982.783312615742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45982.783312615742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45982.783312615742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45982.783312615742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45982.783312615742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45982.783312615742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45982.783312615742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45982.783312615742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45982.783312615742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45982.783312615742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45982.783312615742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45982.783312615742</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279.30259502314584</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45982.783312615742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45982.783312615742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45982.783312615742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45982.783312615742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45982.783312615742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45982.783312615742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45982.783312615742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45982.783312615742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45982.783312615742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45982.783312615742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45982.783312615742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45982.783312615742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45982.783312615742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45982.783312615742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45982.783312615742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45982.783312615742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45982.783312615742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45982.783312615742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45982.783312615742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45982.783312615742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45982.783312615742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45982.783312615742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45982.783312615742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45982.783312615742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45982.783312615742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45982.783312615742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45982.783312615742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45982.783312615742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45982.783312615742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45982.783312615742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45982.783312615742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45982.783312615742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45982.783312615742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45982.783312615742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45982.783312615742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45982.783312615742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45982.783312615742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45982.783312615742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45982.783312615742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45982.783312615742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45982.783312615742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45982.783312615742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45982.783312615742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45982.783312615742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45982.783312615742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45982.783312615742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45982.783312615742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45982.783312615742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45982.783312615742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45982.783312615742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45982.783312615742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45982.783312615742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45982.783312615742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45982.783312615742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45982.783312615742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45982.783312615742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45982.783312615742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45982.783312615742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45982.783312615742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45982.783312615742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45982.783312615742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45982.783312615742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45982.783312615742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45982.783312615742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45982.783312615742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45982.783312615742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45982.783312615742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45982.783312615742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45982.783312615742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45982.783312615742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45982.783312615742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45982.783312615742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45982.783312615742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45982.783312615742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45982.783312615742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45982.783312615742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45982.783312615742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45982.783312615742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45982.783312615742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45982.783312615742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45982.783312615742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45982.783312615742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45982.783312615742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45982.783312615742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45982.783312615742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45982.783312615742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45982.783312615742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45982.783312615742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45982.783312615742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45982.783312615742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45982.783312615742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45982.783312615742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45982.783312615742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45982.783312615742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45982.783312615742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45982.783312615742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45982.783312615742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45982.783312615742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45982.783312615742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45982.783312615742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45982.783312615742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45982.783312615742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45982.783312615742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45982.783312615742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45982.783312615742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45982.783312615742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45982.783312615742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45982.783312615742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45982.783312615742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45982.783312615742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45982.783312615742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45982.783312615742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45982.783312615742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45982.783312615742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45982.783312615742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45982.783312615742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45982.783312615742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45982.783312615742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45982.783312615742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45982.783312615742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45982.783312615742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45982.783312615742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45982.783312615742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45982.783312615742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45982.783312615742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45982.783312615742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45982.783312615742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45982.783312615742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45982.783312615742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45982.783312615742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45982.783312615742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45982.783312615742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45982.783312615742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45982.783312615742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45982.783312615742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45982.783312615742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45982.783312615742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45982.783312615742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45982.783312615742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45982.783312615742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45982.783312615742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45982.783312615742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45982.783312615742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45982.783312615742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45982.783312615742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45982.783312615742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45982.783312615742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45982.783312615742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45982.783312615742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45982.783312615742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45982.783312615742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45982.783312615742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45982.783312615742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45982.783312615742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45982.783312615742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45982.783312615742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45982.783312615742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45982.783312615742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45982.783312615742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45982.783312615742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45982.783312615742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45982.783312615742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45982.783312615742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45982.783312615742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45982.783312615742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45982.783312615742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45982.783312615742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45982.783312615742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45982.783312615742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45982.783312615742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45982.783312615742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45982.783312615742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45982.783312615742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45982.783312615742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45982.783312615742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45982.783312615742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45982.783312615742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45982.783312615742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45982.783312615742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45982.783312615742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45982.783312615742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45982.783312615742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45982.783312615742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45982.783312615742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45982.783312615742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45982.783312615742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45982.783312615742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45982.783312615742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45982.783312615742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45982.783312615742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45982.783312615742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45982.783312615742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45982.783312615742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45982.783312615742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45982.783312615742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45982.783312615742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45982.783312615742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45982.783312615742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45982.783312615742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45982.783312615742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45982.783312615742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45982.783312615742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45982.783312615742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45982.783312615742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45982.783312615742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45982.783312615742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45982.783312615742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45982.783312615742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45982.783312615742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45982.783312615742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45982.783312615742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45982.783312615742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45982.783312615742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45982.783312615742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45982.783312615742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45982.783312615742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45982.783312615742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45982.783312615742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45982.783312615742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45982.783312615742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45982.783312615742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45982.783312615742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45982.783312615742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45982.783312615742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45982.783312615742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45982.783312615742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45982.783312615742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45982.783312615742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45982.783312615742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45982.783312615742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45982.783312615742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45982.783312615742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45982.783312615742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45982.783312615742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45982.783312615742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45982.783312615742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45982.783312615742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45982.783312615742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45982.783312615742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45982.783312615742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45982.783312615742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45982.783312615742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45982.783312615742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45982.783312615742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45982.783312615742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45982.783312615742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45982.783312615742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45982.783312615742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45982.783312615742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45982.783312615742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45982.783312615742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45982.783312615742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45982.783312615742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45982.783312615742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45982.783312615742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45982.783312615742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45982.783312615742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45982.783312615742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45982.783312615742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45982.783312615742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45982.783312615742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45982.783312615742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45982.783312615742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45982.783312615742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45982.783312615742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45982.783312615742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45982.783312615742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45982.783312615742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45982.783312615742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45982.783312615742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45982.783312615742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45982.783312615742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45982.783312615742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45982.783312615742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45982.783312615742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45982.783312615742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45982.783312615742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45982.783312615742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45982.783312615742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45982.783312615742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45982.783312615742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45982.783312615742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45982.783312615742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45982.783312615742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45982.783312615742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45982.783312615742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45982.783312615742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45982.783312615742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45982.783312615742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45982.783312615742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45982.783312615742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45982.783312615742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45982.783312615742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45982.783312615742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45982.783312615742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45982.783312615742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45982.783312615742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45982.783312615742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45982.783312615742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45982.783312615742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45982.783312615742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45982.783312615742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45982.783312615742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45982.783312615742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45982.783312615742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45982.783312615742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45982.783312615742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45982.783312615742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45982.783312615742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45982.783312615742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45982.783312615742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45982.783312615742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45982.783312615742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45982.783312615742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45982.783312615742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45982.783312615742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45982.783312615742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45982.783312615742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45982.783312615742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45982.783312615742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45982.783312615742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45982.783312615742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45982.783312615742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45982.783312615742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45982.783312615742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45982.783312615742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45982.783312615742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45982.783312615742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45982.783312615742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45982.783312615742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45982.783312615742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45982.783312615742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45982.783312615742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45982.783312615742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45982.783312615742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45982.783312615742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45982.783312615742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45982.783312615742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45982.783312615742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45982.783312615742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45982.783312615742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45982.783312615742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45982.783312615742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45982.783312615742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45982.783312615742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45982.783312615742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45982.783312615742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45982.783312615742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45982.783312615742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45982.783312615742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45982.783312615742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45982.783312615742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45982.783312615742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45982.783312615742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45982.783312615742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45982.783312615742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45982.783312615742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45982.783312615742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45982.783312615742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45982.783312615742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45982.783312615742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45982.783312615742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45982.783312615742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45982.783312615742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45982.783312615742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45982.783312615742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45982.783312615742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45982.783312615742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45982.783312615742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45982.783312615742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45982.783312615742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45982.783312615742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45982.783312615742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45982.783312615742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45982.783312615742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45982.783312615742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45982.783312615742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45982.783312615742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45982.783312615742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45982.783312615742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45982.783312615742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45982.783312615742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45982.783312615742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45982.783312615742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45982.783312615742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45982.783312615742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45982.783312615742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45982.783312615742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45982.783312615742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45982.783312615742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45982.783312615742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45982.783312615742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45982.783312615742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45982.783312615742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45982.783312615742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45982.783312615742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45982.783312615742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45982.783312615742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45982.783312615742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45982.783312615742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45982.783312615742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45982.783312615742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45982.783312615742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45982.783312615742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45982.783312615742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45982.783312615742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45982.783312615742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45982.783312615742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45982.783312615742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45982.783312615742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45982.783312615742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45982.783312615742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45982.783312615742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45982.783312615742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45982.783312615742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45982.783312615742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45982.783312615742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45982.783312615742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45982.783312615742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45982.783312615742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45982.783312615742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45982.783312615742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45982.783312615742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45982.783312615742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45982.783312615742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45982.783312615742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45982.783312615742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45982.783312615742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45982.783312615742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45982.783312615742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45982.783312615742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45982.783312615742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45982.783312615742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45982.783312615742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45982.783312615742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45982.783312615742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45982.783312615742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45982.783312615742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45982.783312615742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45982.783312615742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45982.783312615742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45982.783312615742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45982.783312615742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45982.783312615742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45982.783312615742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45982.783312615742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45982.783312615742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45982.783312615742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45982.783312615742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45982.783312615742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45982.783312615742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45982.783312615742</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abSelected="1" topLeftCell="C1" workbookViewId="0">
      <selection activeCell="K11" sqref="K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90.951252430553723</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56.594435300925397</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34.122201504629629</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5.2685093750042142</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1.410014004628465</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32330</v>
      </c>
      <c r="E7" s="109" t="s">
        <v>39021</v>
      </c>
      <c r="F7" s="109" t="s">
        <v>24</v>
      </c>
      <c r="G7" s="111" t="str">
        <f ca="1">IFERROR(NOW()-F7,"")</f>
        <v/>
      </c>
      <c r="H7" s="128">
        <v>45982.768831018519</v>
      </c>
      <c r="I7" s="109" t="str">
        <f>IFERROR(VLOOKUP(D7,DB!A:F,6,0),"")</f>
        <v>SCECO</v>
      </c>
      <c r="J7" s="109" t="str">
        <f>IFERROR(VLOOKUP(D7,DB!A:G,7,0),"")</f>
        <v>Dead</v>
      </c>
      <c r="K7" s="109" t="s">
        <v>39119</v>
      </c>
      <c r="L7" s="109" t="str">
        <f>IFERROR(VLOOKUP(D7,DB!A:I,9,0),"")</f>
        <v>Latis</v>
      </c>
    </row>
    <row r="8" spans="1:13">
      <c r="A8" s="109" t="s">
        <v>39120</v>
      </c>
      <c r="B8" s="109" t="str">
        <f>IFERROR(VLOOKUP(D8,DB!A:K,11,0),"")</f>
        <v>R5</v>
      </c>
      <c r="C8" s="109">
        <v>1</v>
      </c>
      <c r="D8" s="109" t="s">
        <v>32664</v>
      </c>
      <c r="E8" s="109" t="s">
        <v>39100</v>
      </c>
      <c r="F8" s="128">
        <v>45982.768553240741</v>
      </c>
      <c r="G8" s="111">
        <f ca="1">IFERROR(NOW()-F8,"")</f>
        <v>1.4759375000721775E-2</v>
      </c>
      <c r="H8" s="128">
        <v>45982.753275462965</v>
      </c>
      <c r="I8" s="109" t="str">
        <f>IFERROR(VLOOKUP(D8,DB!A:F,6,0),"")</f>
        <v>SCECO</v>
      </c>
      <c r="J8" s="109" t="str">
        <f>IFERROR(VLOOKUP(D8,DB!A:G,7,0),"")</f>
        <v>Good</v>
      </c>
      <c r="K8" s="109" t="s">
        <v>39121</v>
      </c>
      <c r="L8" s="109" t="str">
        <f>IFERROR(VLOOKUP(D8,DB!A:I,9,0),"")</f>
        <v>Latis</v>
      </c>
    </row>
    <row r="9" spans="1:13">
      <c r="A9" s="109"/>
      <c r="B9" s="109" t="str">
        <f>IFERROR(VLOOKUP(D9,DB!A:K,11,0),"")</f>
        <v/>
      </c>
      <c r="C9" s="109"/>
      <c r="D9" s="109"/>
      <c r="E9" s="109"/>
      <c r="F9" s="109"/>
      <c r="G9" s="111">
        <f ca="1">IFERROR(NOW()-F9,"")</f>
        <v>45982.783312615742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45982.783312615742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45982.783312615742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45982.783312615742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45982.783312615742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45982.783312615742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45982.783312615742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45982.783312615742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45982.783312615742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45982.783312615742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45982.783312615742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45982.783312615742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45982.783312615742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45982.783312615742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45982.783312615742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45982.783312615742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45982.783312615742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45982.783312615742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45982.783312615742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45982.783312615742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45982.783312615742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45982.783312615742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45982.783312615742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45982.783312615742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45982.783312615742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45982.783312615742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45982.783312615742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45982.783312615742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45982.783312615742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45982.783312615742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45982.783312615742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45982.783312615742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45982.783312615742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45982.783312615742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45982.783312615742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45982.783312615742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45982.783312615742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45982.783312615742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45982.783312615742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45982.783312615742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45982.783312615742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45982.783312615742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45982.783312615742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45982.783312615742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45982.783312615742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45982.783312615742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45982.783312615742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45982.783312615742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45982.783312615742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45982.783312615742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45982.783312615742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45982.783312615742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45982.783312615742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45982.783312615742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45982.783312615742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45982.783312615742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45982.783312615742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45982.783312615742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45982.783312615742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45982.783312615742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45982.783312615742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45982.783312615742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45982.783312615742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45982.783312615742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45982.783312615742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45982.783312615742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45982.783312615742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45982.783312615742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45982.783312615742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45982.783312615742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45982.783312615742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45982.783312615742</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45982.783312615742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45982.783312615742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45982.783312615742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45982.783312615742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45982.783312615742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45982.783312615742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45982.783312615742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45982.783312615742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45982.783312615742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45982.783312615742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45982.783312615742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45982.783312615742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45982.783312615742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45982.783312615742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45982.783312615742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45982.783312615742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45982.783312615742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45982.783312615742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45982.783312615742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45982.783312615742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45982.783312615742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45982.783312615742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45982.783312615742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45982.783312615742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45982.783312615742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45982.783312615742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45982.783312615742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45982.783312615742</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45982.783312615742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45982.783312615742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45982.783312615742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45982.783312615742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45982.783312615742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45982.783312615742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45982.783312615742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45982.783312615742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45982.783312615742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45982.783312615742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45982.783312615742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45982.783312615742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45982.783312615742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45982.783312615742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45982.783312615742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45982.783312615742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45982.783312615742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45982.783312615742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45982.783312615742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45982.783312615742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45982.783312615742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45982.783312615742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45982.783312615742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45982.783312615742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45982.783312615742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45982.783312615742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45982.783312615742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45982.783312615742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45982.783312615742</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2025-11-21T15:48:52Z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