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 documentId="120_S{2AC9BD13-BADA-5192-A53E-5A8FF88502F6}" xr6:coauthVersionLast="47" xr6:coauthVersionMax="47" xr10:uidLastSave="{9CA901B5-E70A-42E7-A378-7BAF65E39DC8}"/>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<sst xmlns="http://schemas.openxmlformats.org/spreadsheetml/2006/main" count="180279" uniqueCount="39124">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</sst>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304.05523020833061</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0.6005427083291579</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45967.003656134257</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45967.003656134257</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45967.003656134257</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45967.003656134257</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45967.003656134257</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45967.003656134257</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45967.003656134257</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45967.003656134257</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45967.003656134257</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45967.003656134257</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45967.003656134257</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45967.003656134257</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45967.003656134257</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45967.003656134257</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45967.003656134257</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45967.003656134257</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45967.003656134257</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45967.003656134257</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45967.003656134257</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45967.003656134257</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45967.003656134257</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45967.003656134257</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45967.003656134257</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45967.003656134257</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45967.003656134257</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45967.003656134257</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45967.003656134257</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45967.003656134257</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45967.003656134257</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45967.003656134257</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45967.003656134257</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45967.003656134257</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45967.003656134257</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45967.003656134257</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45967.003656134257</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45967.003656134257</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45967.003656134257</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45967.003656134257</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45967.003656134257</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45967.003656134257</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45967.003656134257</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45967.003656134257</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45967.003656134257</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45967.003656134257</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45967.003656134257</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45967.003656134257</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45967.003656134257</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45967.003656134257</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45967.003656134257</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45967.003656134257</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45967.003656134257</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45967.003656134257</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45967.003656134257</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45967.003656134257</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45967.003656134257</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45967.003656134257</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45967.003656134257</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45967.003656134257</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45967.003656134257</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45967.003656134257</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45967.003656134257</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45967.003656134257</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45967.003656134257</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45967.003656134257</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45967.003656134257</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45967.003656134257</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45967.003656134257</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45967.003656134257</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45967.003656134257</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45967.003656134257</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45967.003656134257</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45967.003656134257</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45967.003656134257</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45967.003656134257</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45967.003656134257</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45967.003656134257</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45967.003656134257</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45967.003656134257</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45967.003656134257</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45967.003656134257</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45967.003656134257</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45967.003656134257</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45967.003656134257</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45967.003656134257</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45967.003656134257</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45967.003656134257</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45967.003656134257</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9A0B8656-0153-4CD4-9E97-E895B91932FC}"/>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142.00381817129528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8.2615728009259328</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45967.003656134257</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45967.003656134257</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45967.003656134257</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45967.003656134257</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45967.003656134257</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45967.003656134257</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45967.003656134257</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45967.003656134257</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45967.003656134257</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45967.003656134257</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45967.003656134257</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45967.003656134257</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45967.003656134257</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45967.003656134257</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45967.003656134257</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45967.003656134257</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45967.003656134257</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45967.003656134257</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45967.003656134257</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45967.003656134257</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45967.003656134257</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45967.003656134257</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45967.003656134257</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45967.003656134257</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45967.003656134257</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45967.003656134257</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45967.003656134257</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45967.003656134257</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45967.003656134257</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45967.003656134257</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45967.003656134257</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45967.003656134257</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45967.003656134257</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45967.003656134257</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45967.003656134257</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45967.003656134257</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45967.003656134257</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45967.003656134257</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45967.003656134257</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45967.003656134257</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45967.003656134257</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45967.003656134257</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45967.003656134257</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45967.003656134257</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45967.003656134257</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45967.003656134257</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45967.003656134257</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45967.003656134257</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45967.003656134257</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45967.003656134257</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45967.003656134257</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45967.003656134257</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45967.003656134257</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45967.003656134257</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45967.003656134257</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45967.003656134257</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45967.003656134257</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45967.003656134257</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45967.003656134257</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45967.003656134257</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45967.003656134257</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45967.003656134257</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45967.003656134257</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45967.003656134257</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45967.003656134257</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45967.003656134257</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45967.003656134257</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45967.003656134257</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45967.003656134257</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45967.003656134257</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45967.003656134257</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45967.003656134257</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45967.003656134257</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45967.003656134257</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45967.003656134257</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45967.003656134257</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45967.003656134257</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45967.003656134257</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45967.003656134257</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45967.003656134257</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45967.003656134257</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45967.003656134257</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45967.003656134257</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45967.003656134257</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45967.003656134257</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45967.003656134257</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45967.003656134257</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45967.003656134257</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45967.003656134257</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45967.003656134257</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45967.003656134257</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45967.003656134257</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45967.003656134257</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45967.003656134257</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45967.003656134257</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45967.003656134257</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45967.003656134257</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45967.003656134257</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45967.003656134257</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45967.003656134257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45967.003656134257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45967.003656134257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45967.003656134257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45967.003656134257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45967.003656134257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45967.003656134257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45967.003656134257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45967.003656134257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45967.003656134257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45967.003656134257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45967.003656134257</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45967.003656134257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45967.003656134257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45967.003656134257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45967.003656134257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45967.003656134257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45967.003656134257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45967.003656134257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45967.003656134257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45967.003656134257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45967.003656134257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45967.003656134257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45967.003656134257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45967.003656134257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45967.003656134257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45967.003656134257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45967.003656134257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45967.003656134257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45967.003656134257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45967.003656134257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45967.003656134257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45967.003656134257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45967.003656134257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45967.003656134257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45967.003656134257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45967.003656134257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45967.003656134257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45967.003656134257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45967.003656134257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45967.003656134257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45967.003656134257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45967.003656134257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45967.003656134257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45967.003656134257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45967.003656134257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45967.003656134257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45967.003656134257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45967.003656134257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45967.003656134257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45967.003656134257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45967.003656134257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45967.003656134257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45967.003656134257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45967.003656134257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45967.003656134257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45967.003656134257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45967.003656134257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45967.003656134257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45967.003656134257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45967.003656134257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45967.003656134257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45967.003656134257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45967.003656134257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45967.003656134257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45967.003656134257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45967.003656134257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45967.003656134257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45967.003656134257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45967.003656134257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45967.003656134257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45967.003656134257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45967.003656134257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45967.003656134257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45967.003656134257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45967.003656134257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45967.003656134257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45967.003656134257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45967.003656134257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45967.003656134257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45967.003656134257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45967.003656134257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45967.003656134257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45967.003656134257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45967.003656134257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45967.003656134257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45967.003656134257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45967.003656134257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45967.003656134257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45967.003656134257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45967.003656134257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45967.003656134257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45967.003656134257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45967.003656134257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45967.003656134257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45967.003656134257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45967.003656134257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45967.003656134257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45967.003656134257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45967.003656134257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45967.003656134257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45967.003656134257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45967.003656134257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45967.003656134257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45967.003656134257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45967.003656134257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45967.003656134257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45967.003656134257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45967.003656134257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45967.003656134257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45967.003656134257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45967.003656134257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45967.003656134257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45967.003656134257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45967.003656134257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45967.003656134257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45967.003656134257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45967.003656134257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45967.003656134257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45967.003656134257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45967.003656134257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45967.003656134257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45967.003656134257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45967.003656134257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45967.003656134257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45967.003656134257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45967.003656134257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45967.003656134257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45967.003656134257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45967.003656134257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45967.003656134257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45967.003656134257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45967.003656134257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45967.003656134257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45967.003656134257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45967.003656134257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45967.003656134257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45967.003656134257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45967.003656134257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45967.003656134257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45967.003656134257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45967.003656134257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45967.003656134257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45967.003656134257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45967.003656134257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45967.003656134257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45967.003656134257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45967.003656134257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45967.003656134257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45967.003656134257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45967.003656134257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45967.003656134257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45967.003656134257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45967.003656134257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45967.003656134257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45967.003656134257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45967.003656134257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45967.003656134257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45967.003656134257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45967.003656134257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45967.003656134257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45967.003656134257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45967.003656134257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45967.003656134257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45967.003656134257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45967.003656134257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45967.003656134257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45967.003656134257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45967.003656134257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45967.003656134257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45967.003656134257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45967.003656134257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45967.003656134257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45967.003656134257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45967.003656134257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45967.003656134257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45967.003656134257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45967.003656134257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45967.003656134257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45967.003656134257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45967.003656134257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45967.003656134257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45967.003656134257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45967.003656134257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45967.003656134257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45967.003656134257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45967.003656134257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45967.003656134257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45967.003656134257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45967.003656134257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45967.003656134257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45967.003656134257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45967.003656134257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45967.003656134257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45967.003656134257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45967.003656134257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45967.003656134257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45967.003656134257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45967.003656134257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45967.003656134257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45967.003656134257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45967.003656134257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45967.003656134257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45967.003656134257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45967.003656134257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45967.003656134257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45967.003656134257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45967.003656134257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45967.003656134257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45967.003656134257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45967.003656134257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45967.003656134257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45967.003656134257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45967.003656134257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45967.003656134257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45967.003656134257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45967.003656134257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45967.003656134257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45967.003656134257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45967.003656134257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45967.003656134257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45967.003656134257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45967.003656134257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45967.003656134257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45967.003656134257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45967.003656134257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45967.003656134257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45967.003656134257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45967.003656134257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45967.003656134257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45967.003656134257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45967.003656134257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45967.003656134257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45967.003656134257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45967.003656134257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45967.003656134257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45967.003656134257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45967.003656134257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45967.003656134257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45967.003656134257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45967.003656134257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45967.003656134257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45967.003656134257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45967.003656134257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45967.003656134257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45967.003656134257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45967.003656134257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45967.003656134257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45967.003656134257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45967.003656134257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45967.003656134257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45967.003656134257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45967.003656134257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45967.003656134257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45967.003656134257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45967.003656134257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45967.003656134257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45967.003656134257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45967.003656134257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45967.003656134257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45967.003656134257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45967.003656134257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45967.003656134257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45967.003656134257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45967.003656134257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45967.003656134257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45967.003656134257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45967.003656134257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45967.003656134257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45967.003656134257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45967.003656134257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45967.003656134257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45967.003656134257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45967.003656134257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45967.003656134257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45967.003656134257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45967.003656134257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45967.003656134257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45967.003656134257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45967.003656134257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45967.003656134257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45967.003656134257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45967.003656134257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45967.003656134257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45967.003656134257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45967.003656134257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45967.003656134257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45967.003656134257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45967.003656134257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45967.003656134257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45967.003656134257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45967.003656134257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45967.003656134257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45967.003656134257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45967.003656134257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45967.003656134257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45967.003656134257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45967.003656134257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45967.003656134257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45967.003656134257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45967.003656134257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45967.003656134257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45967.003656134257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45967.003656134257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45967.003656134257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45967.003656134257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45967.003656134257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45967.003656134257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45967.003656134257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45967.003656134257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45967.003656134257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45967.003656134257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45967.003656134257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45967.003656134257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45967.003656134257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45967.003656134257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45967.003656134257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45967.003656134257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45967.003656134257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45967.003656134257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45967.003656134257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45967.003656134257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45967.003656134257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45967.003656134257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45967.003656134257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45967.003656134257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45967.003656134257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45967.003656134257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45967.003656134257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45967.003656134257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45967.003656134257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45967.003656134257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45967.003656134257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45967.003656134257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45967.003656134257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45967.003656134257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45967.003656134257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45967.003656134257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45967.003656134257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45967.003656134257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45967.003656134257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45967.003656134257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45967.003656134257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45967.003656134257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45967.003656134257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45967.003656134257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45967.003656134257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45967.003656134257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45967.003656134257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45967.003656134257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45967.003656134257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45967.003656134257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45967.003656134257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45967.003656134257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45967.003656134257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45967.003656134257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45967.003656134257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45967.003656134257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45967.003656134257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45967.003656134257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45967.003656134257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45967.003656134257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45967.003656134257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45967.003656134257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45967.003656134257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45967.003656134257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45967.003656134257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45967.003656134257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45967.003656134257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45967.003656134257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45967.003656134257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45967.003656134257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45967.003656134257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45967.003656134257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45967.003656134257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45967.003656134257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45967.003656134257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45967.003656134257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45967.003656134257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45967.003656134257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45967.003656134257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45967.003656134257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45967.003656134257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45967.003656134257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45967.003656134257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45967.003656134257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45967.003656134257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45967.003656134257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45967.003656134257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45967.003656134257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45967.003656134257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45967.003656134257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45967.003656134257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45967.003656134257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45967.003656134257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45967.003656134257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45967.003656134257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45967.003656134257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45967.003656134257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45967.003656134257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45967.003656134257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45967.003656134257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45967.003656134257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45967.003656134257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45967.003656134257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45967.003656134257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45967.003656134257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45967.003656134257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45967.003656134257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45967.003656134257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45967.003656134257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45967.003656134257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45967.003656134257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45967.003656134257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45967.003656134257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45967.003656134257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45967.003656134257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45967.003656134257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45967.003656134257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45967.003656134257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45967.003656134257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45967.003656134257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45967.003656134257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45967.003656134257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45967.003656134257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45967.003656134257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45967.003656134257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45967.003656134257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45967.003656134257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45967.003656134257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45967.003656134257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45967.003656134257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45967.003656134257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45967.003656134257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45967.003656134257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45967.003656134257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45967.003656134257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45967.003656134257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45967.003656134257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45967.003656134257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45967.003656134257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45967.003656134257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45967.003656134257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45967.003656134257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45967.003656134257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45967.003656134257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45967.003656134257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45967.003656134257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45967.003656134257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45967.003656134257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45967.003656134257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45967.003656134257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45967.003656134257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45967.003656134257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45967.003656134257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45967.003656134257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45967.003656134257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45967.003656134257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45967.003656134257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45967.003656134257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45967.003656134257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45967.003656134257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45967.003656134257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45967.003656134257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45967.003656134257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45967.003656134257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45967.003656134257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45967.003656134257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45967.003656134257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45967.003656134257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45967.003656134257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45967.003656134257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45967.003656134257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45967.003656134257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45967.003656134257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45967.003656134257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45967.003656134257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45967.003656134257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45967.003656134257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45967.003656134257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45967.003656134257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45967.003656134257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45967.003656134257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45967.003656134257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45967.003656134257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45967.003656134257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45967.003656134257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45967.003656134257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45967.003656134257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45967.003656134257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45967.003656134257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45967.003656134257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45967.003656134257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45967.003656134257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45967.003656134257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45967.003656134257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45967.003656134257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45967.003656134257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45967.003656134257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45967.003656134257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45967.003656134257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45967.003656134257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45967.003656134257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45967.003656134257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45967.003656134257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45967.003656134257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45967.003656134257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45967.003656134257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45967.003656134257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45967.003656134257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45967.003656134257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45967.003656134257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45967.003656134257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45967.003656134257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45967.003656134257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45967.003656134257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45967.003656134257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45967.003656134257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45967.003656134257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45967.003656134257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45967.003656134257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45967.003656134257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45967.003656134257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45967.003656134257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45967.003656134257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45967.003656134257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45967.003656134257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45967.003656134257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45967.003656134257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45967.003656134257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45967.003656134257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45967.003656134257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45967.003656134257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45967.003656134257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45967.003656134257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45967.003656134257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45967.003656134257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45967.003656134257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45967.003656134257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45967.003656134257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45967.003656134257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45967.003656134257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45967.003656134257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45967.003656134257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45967.003656134257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45967.003656134257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45967.003656134257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45967.003656134257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45967.003656134257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45967.003656134257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45967.003656134257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45967.003656134257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45967.003656134257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45967.003656134257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45967.003656134257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45967.003656134257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45967.003656134257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45967.003656134257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45967.003656134257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45967.003656134257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45967.003656134257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45967.003656134257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45967.003656134257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45967.003656134257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45967.003656134257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45967.003656134257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45967.003656134257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45967.003656134257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45967.003656134257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45967.003656134257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45967.003656134257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45967.003656134257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45967.003656134257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45967.003656134257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45967.003656134257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45967.003656134257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45967.003656134257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45967.003656134257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45967.003656134257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45967.003656134257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45967.003656134257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45967.003656134257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45967.003656134257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45967.003656134257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45967.003656134257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45967.003656134257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45967.003656134257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45967.003656134257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45967.003656134257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45967.003656134257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45967.003656134257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45967.003656134257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45967.003656134257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45967.003656134257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45967.003656134257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45967.003656134257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45967.003656134257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45967.003656134257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45967.003656134257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45967.003656134257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45967.003656134257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45967.003656134257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45967.003656134257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45967.003656134257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45967.003656134257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45967.003656134257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45967.003656134257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45967.003656134257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45967.003656134257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45967.003656134257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45967.003656134257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45967.003656134257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45967.003656134257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45967.003656134257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45967.003656134257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45967.003656134257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45967.003656134257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45967.003656134257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45967.003656134257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45967.003656134257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45967.003656134257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45967.003656134257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45967.003656134257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45967.003656134257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45967.003656134257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45967.003656134257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45967.003656134257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45967.003656134257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45967.003656134257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45967.003656134257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45967.003656134257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45967.003656134257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45967.003656134257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45967.003656134257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45967.003656134257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45967.003656134257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45967.003656134257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45967.003656134257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45967.003656134257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45967.003656134257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45967.003656134257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45967.003656134257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45967.003656134257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45967.003656134257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45967.003656134257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45967.003656134257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45967.003656134257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45967.003656134257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45967.003656134257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45967.003656134257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45967.003656134257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45967.003656134257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45967.003656134257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45967.003656134257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45967.003656134257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45967.003656134257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45967.003656134257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45967.003656134257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45967.003656134257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45967.003656134257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45967.003656134257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45967.003656134257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45967.003656134257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45967.003656134257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45967.003656134257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45967.003656134257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45967.003656134257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45967.003656134257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45967.003656134257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45967.003656134257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45967.003656134257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45967.003656134257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45967.003656134257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45967.003656134257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45967.003656134257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45967.003656134257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45967.003656134257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45967.003656134257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45967.003656134257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45967.003656134257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45967.003656134257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45967.003656134257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45967.003656134257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45967.003656134257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45967.003656134257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45967.003656134257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45967.003656134257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45967.003656134257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45967.003656134257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45967.003656134257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45967.003656134257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45967.003656134257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45967.003656134257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45967.003656134257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45967.003656134257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45967.003656134257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45967.003656134257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45967.003656134257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45967.003656134257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45967.003656134257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45967.003656134257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45967.003656134257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45967.003656134257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45967.003656134257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45967.003656134257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45967.003656134257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45967.003656134257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45967.003656134257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45967.003656134257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45967.003656134257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45967.003656134257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45967.003656134257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45967.003656134257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45967.003656134257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45967.003656134257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45967.003656134257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45967.003656134257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45967.003656134257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45967.003656134257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45967.003656134257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45967.003656134257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45967.003656134257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45967.003656134257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45967.003656134257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45967.003656134257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45967.003656134257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45967.003656134257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45967.003656134257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45967.003656134257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45967.003656134257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45967.003656134257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45967.003656134257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45967.003656134257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45967.003656134257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45967.003656134257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45967.003656134257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45967.003656134257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45967.003656134257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45967.003656134257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45967.003656134257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45967.003656134257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45967.003656134257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45967.003656134257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45967.003656134257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45967.003656134257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45967.003656134257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45967.003656134257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45967.003656134257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45967.003656134257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45967.003656134257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45967.003656134257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45967.003656134257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45967.003656134257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45967.003656134257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45967.003656134257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45967.003656134257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45967.003656134257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45967.003656134257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45967.003656134257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45967.003656134257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45967.003656134257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45967.003656134257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45967.003656134257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45967.003656134257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45967.003656134257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45967.003656134257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45967.003656134257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45967.003656134257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45967.003656134257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45967.003656134257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45967.003656134257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45967.003656134257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45967.003656134257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45967.003656134257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45967.003656134257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45967.003656134257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45967.003656134257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45967.003656134257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45967.003656134257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45967.003656134257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45967.003656134257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45967.003656134257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45967.003656134257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45967.003656134257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45967.003656134257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45967.003656134257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45967.003656134257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45967.003656134257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45967.003656134257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45967.003656134257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45967.003656134257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45967.003656134257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45967.003656134257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45967.003656134257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45967.003656134257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45967.003656134257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45967.003656134257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45967.003656134257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45967.003656134257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45967.003656134257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45967.003656134257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45967.003656134257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45967.003656134257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45967.003656134257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45967.003656134257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45967.003656134257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45967.003656134257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45967.003656134257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45967.003656134257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45967.003656134257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45967.003656134257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45967.003656134257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45967.003656134257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45967.003656134257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45967.003656134257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45967.003656134257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45967.003656134257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45967.003656134257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45967.003656134257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45967.003656134257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45967.003656134257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45967.003656134257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45967.003656134257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45967.003656134257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45967.003656134257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45967.003656134257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45967.003656134257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45967.003656134257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45967.003656134257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45967.003656134257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45967.003656134257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45967.003656134257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45967.003656134257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45967.003656134257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45967.003656134257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45967.003656134257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45967.003656134257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45967.003656134257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45967.003656134257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45967.003656134257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45967.003656134257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45967.003656134257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45967.003656134257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45967.003656134257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45967.003656134257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45967.003656134257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45967.003656134257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45967.003656134257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45967.003656134257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45967.003656134257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45967.003656134257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45967.003656134257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45967.003656134257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45967.003656134257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45967.003656134257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45967.003656134257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45967.003656134257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45967.003656134257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45967.003656134257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45967.003656134257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45967.003656134257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45967.003656134257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45967.003656134257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45967.003656134257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45967.003656134257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45967.003656134257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45967.003656134257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45967.003656134257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45967.003656134257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45967.003656134257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45967.003656134257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45967.003656134257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45967.003656134257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45967.003656134257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45967.003656134257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45967.003656134257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45967.003656134257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45967.003656134257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45967.003656134257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45967.003656134257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45967.003656134257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45967.003656134257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45967.003656134257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45967.003656134257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45967.003656134257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45967.003656134257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45967.003656134257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45967.003656134257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45967.003656134257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45967.003656134257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45967.003656134257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45967.003656134257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45967.003656134257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45967.003656134257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45967.003656134257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45967.003656134257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45967.003656134257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45967.003656134257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45967.003656134257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45967.003656134257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45967.003656134257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45967.003656134257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45967.003656134257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45967.003656134257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45967.003656134257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45967.003656134257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45967.003656134257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45967.003656134257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45967.003656134257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45967.003656134257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45967.003656134257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45967.003656134257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45967.003656134257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45967.003656134257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45967.003656134257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45967.003656134257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45967.003656134257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45967.003656134257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45967.003656134257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45967.003656134257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45967.003656134257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45967.003656134257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45967.003656134257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45967.003656134257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45967.003656134257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45967.003656134257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45967.003656134257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45967.003656134257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45967.003656134257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45967.003656134257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45967.003656134257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45967.003656134257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45967.003656134257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45967.003656134257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45967.003656134257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45967.003656134257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45967.003656134257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45967.003656134257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45967.003656134257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45967.003656134257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45967.003656134257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45967.003656134257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45967.003656134257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45967.003656134257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45967.003656134257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45967.003656134257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45967.003656134257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45967.003656134257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45967.003656134257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45967.003656134257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45967.003656134257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45967.003656134257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45967.003656134257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45967.003656134257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45967.003656134257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45967.003656134257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45967.003656134257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45967.003656134257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45967.003656134257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45967.003656134257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45967.003656134257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45967.003656134257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45967.003656134257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45967.003656134257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45967.003656134257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45967.003656134257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45967.003656134257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45967.003656134257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45967.003656134257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45967.003656134257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45967.003656134257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45967.003656134257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45967.003656134257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45967.003656134257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45967.003656134257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45967.003656134257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45967.003656134257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45967.003656134257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45967.003656134257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45967.003656134257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45967.003656134257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45967.003656134257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45967.003656134257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45967.003656134257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45967.003656134257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45967.003656134257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45967.003656134257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45967.003656134257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45967.003656134257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45967.003656134257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45967.003656134257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45967.003656134257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45967.003656134257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45967.003656134257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45967.003656134257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45967.003656134257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45967.003656134257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45967.003656134257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45967.003656134257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45967.003656134257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45967.003656134257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45967.003656134257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45967.003656134257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45967.003656134257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45967.003656134257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45967.003656134257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45967.003656134257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45967.003656134257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45967.003656134257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45967.003656134257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45967.003656134257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45967.003656134257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45967.003656134257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45967.003656134257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45967.003656134257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45967.003656134257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45967.003656134257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45967.003656134257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45967.003656134257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45967.003656134257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45967.003656134257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45967.003656134257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45967.003656134257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45967.003656134257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45967.003656134257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45967.003656134257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45967.003656134257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45967.003656134257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45967.003656134257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45967.003656134257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45967.003656134257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45967.003656134257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45967.003656134257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45967.003656134257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45967.003656134257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45967.003656134257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45967.003656134257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45967.003656134257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45967.003656134257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45967.003656134257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45967.003656134257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45967.003656134257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45967.003656134257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45967.003656134257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45967.003656134257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45967.003656134257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45967.003656134257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45967.003656134257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45967.003656134257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45967.003656134257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45967.003656134257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45967.003656134257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45967.003656134257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45967.003656134257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45967.003656134257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45967.003656134257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45967.003656134257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45967.003656134257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45967.003656134257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45967.003656134257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45967.003656134257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45967.003656134257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45967.003656134257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263.52293854166055</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0.22016076388536021</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8.0045023147249594E-2</v>
      </c>
      <c r="H4" s="120">
        <v>45966.917939814812</v>
      </c>
      <c r="I4" s="116" t="str">
        <f>IFERROR(VLOOKUP(D4,DB!A:F,6,0),"")</f>
        <v>Generator-SG</v>
      </c>
      <c r="J4" s="116" t="str">
        <f>IFERROR(VLOOKUP(D4,DB!A:G,7,0),"")</f>
        <v>Dead</v>
      </c>
      <c r="K4" s="122" t="s">
        <v>39114</v>
      </c>
      <c r="L4" s="118" t="str">
        <f>IFERROR(VLOOKUP(D4,DB!A:I,9,0),"")</f>
        <v>Latis</v>
      </c>
    </row>
    <row r="5" spans="1:16" ht="15" customHeight="1">
      <c r="A5" s="116"/>
      <c r="B5" s="116" t="str">
        <f>IFERROR(VLOOKUP(D5,DB!A:K,11,0),"")</f>
        <v/>
      </c>
      <c r="C5" s="117"/>
      <c r="D5" s="92"/>
      <c r="E5" s="95"/>
      <c r="F5" s="120"/>
      <c r="G5" s="121">
        <f ca="1">IFERROR(NOW()-F5,"")</f>
        <v>45967.003656134257</v>
      </c>
      <c r="H5" s="120"/>
      <c r="I5" s="116" t="str">
        <f>IFERROR(VLOOKUP(D5,DB!A:F,6,0),"")</f>
        <v/>
      </c>
      <c r="J5" s="116" t="str">
        <f>IFERROR(VLOOKUP(D5,DB!A:G,7,0),"")</f>
        <v/>
      </c>
      <c r="K5" s="122"/>
      <c r="L5" s="118" t="str">
        <f>IFERROR(VLOOKUP(D5,DB!A:I,9,0),"")</f>
        <v/>
      </c>
    </row>
    <row r="6" spans="1:16" ht="15" customHeight="1">
      <c r="A6" s="116"/>
      <c r="B6" s="116" t="str">
        <f>IFERROR(VLOOKUP(D6,DB!A:K,11,0),"")</f>
        <v/>
      </c>
      <c r="C6" s="92"/>
      <c r="D6" s="92"/>
      <c r="E6" s="95"/>
      <c r="F6" s="120"/>
      <c r="G6" s="121">
        <f ca="1">IFERROR(NOW()-F6,"")</f>
        <v>45967.003656134257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45967.003656134257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45967.003656134257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45967.003656134257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45967.003656134257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45967.003656134257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45967.003656134257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45967.003656134257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45967.003656134257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45967.003656134257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45967.003656134257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45967.003656134257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45967.003656134257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45967.003656134257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45967.003656134257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45967.003656134257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45967.003656134257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45967.003656134257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45967.003656134257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45967.003656134257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45967.003656134257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45967.003656134257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95"/>
      <c r="F28" s="120"/>
      <c r="G28" s="121">
        <f ca="1">IFERROR(NOW()-F28,"")</f>
        <v>45967.003656134257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45967.003656134257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92"/>
      <c r="E30" s="119"/>
      <c r="F30" s="120"/>
      <c r="G30" s="121">
        <f ca="1">IFERROR(NOW()-F30,"")</f>
        <v>45967.003656134257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45967.003656134257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45967.003656134257</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45967.003656134257</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45967.003656134257</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45967.003656134257</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45967.003656134257</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45967.003656134257</v>
      </c>
      <c r="H37" s="120"/>
      <c r="I37" s="116" t="str">
        <f>IFERROR(VLOOKUP(D37,DB!A:F,6,0),"")</f>
        <v/>
      </c>
      <c r="J37" s="116" t="str">
        <f>IFERROR(VLOOKUP(D37,DB!A:G,7,0),"")</f>
        <v/>
      </c>
      <c r="K37" s="122"/>
      <c r="L37" s="118" t="str">
        <f>IFERROR(VLOOKUP(D37,DB!A:I,9,0),"")</f>
        <v/>
      </c>
    </row>
    <row r="38" spans="1:12" ht="15" customHeight="1">
      <c r="A38" s="116"/>
      <c r="B38" s="116" t="str">
        <f>IFERROR(VLOOKUP(D38,DB!A:K,11,0),"")</f>
        <v/>
      </c>
      <c r="C38" s="117"/>
      <c r="D38" s="118"/>
      <c r="E38" s="119"/>
      <c r="F38" s="120"/>
      <c r="G38" s="121">
        <f ca="1">IFERROR(NOW()-F38,"")</f>
        <v>45967.003656134257</v>
      </c>
      <c r="H38" s="120"/>
      <c r="I38" s="116" t="str">
        <f>IFERROR(VLOOKUP(D38,DB!A:F,6,0),"")</f>
        <v/>
      </c>
      <c r="J38" s="116" t="str">
        <f>IFERROR(VLOOKUP(D38,DB!A:G,7,0),"")</f>
        <v/>
      </c>
      <c r="K38" s="122"/>
      <c r="L38" s="118" t="str">
        <f>IFERROR(VLOOKUP(D38,DB!A:I,9,0),"")</f>
        <v/>
      </c>
    </row>
    <row r="39" spans="1:12" ht="15" customHeight="1">
      <c r="A39" s="123"/>
      <c r="B39" s="123" t="str">
        <f>IFERROR(VLOOKUP(D39,DB!A:K,11,0),"")</f>
        <v/>
      </c>
      <c r="C39" s="124"/>
      <c r="D39" s="125"/>
      <c r="E39" s="126"/>
      <c r="F39" s="127"/>
      <c r="G39" s="128">
        <f ca="1">IFERROR(NOW()-F39,"")</f>
        <v>45967.003656134257</v>
      </c>
      <c r="H39" s="127"/>
      <c r="I39" s="123" t="str">
        <f>IFERROR(VLOOKUP(D39,DB!A:F,6,0),"")</f>
        <v/>
      </c>
      <c r="J39" s="123" t="str">
        <f>IFERROR(VLOOKUP(D39,DB!A:G,7,0),"")</f>
        <v/>
      </c>
      <c r="K39" s="129"/>
      <c r="L39" s="125"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39116</v>
      </c>
      <c r="B2" s="37" t="str">
        <f>IFERROR(VLOOKUP(D2,DB!A:K,11,0),"")</f>
        <v>R5</v>
      </c>
      <c r="C2" s="37">
        <v>3</v>
      </c>
      <c r="D2" s="115" t="s">
        <v>36011</v>
      </c>
      <c r="E2" s="37" t="s">
        <v>39021</v>
      </c>
      <c r="F2" s="38">
        <v>45891.832060185188</v>
      </c>
      <c r="G2" s="138">
        <f ca="1">IFERROR(NOW()-F2,"")</f>
        <v>75.171595949068433</v>
      </c>
      <c r="H2" s="38">
        <v>45891.790393518517</v>
      </c>
      <c r="I2" s="37" t="str">
        <f>IFERROR(VLOOKUP(D2,DB!A:F,6,0),"")</f>
        <v>Generator-SG</v>
      </c>
      <c r="J2" s="37" t="str">
        <f>IFERROR(VLOOKUP(D2,DB!A:G,7,0),"")</f>
        <v>Vandalized</v>
      </c>
      <c r="K2" s="37" t="s">
        <v>39117</v>
      </c>
      <c r="L2" s="37" t="str">
        <f>IFERROR(VLOOKUP(D2,DB!A:I,9,0),"")</f>
        <v>Latis</v>
      </c>
      <c r="M2" s="114"/>
    </row>
    <row r="3" spans="1:13" ht="30.75">
      <c r="A3" s="37" t="s">
        <v>39118</v>
      </c>
      <c r="B3" s="37" t="str">
        <f>IFERROR(VLOOKUP(D3,DB!A:K,11,0),"")</f>
        <v>R5</v>
      </c>
      <c r="C3" s="37">
        <v>1</v>
      </c>
      <c r="D3" s="37" t="s">
        <v>33268</v>
      </c>
      <c r="E3" s="37" t="s">
        <v>39102</v>
      </c>
      <c r="F3" s="38">
        <v>45926.188877314817</v>
      </c>
      <c r="G3" s="138">
        <f t="shared" ref="G3" ca="1" si="0">IFERROR(NOW()-F3,"")</f>
        <v>40.814778819440107</v>
      </c>
      <c r="H3" s="38">
        <v>45926.158159722225</v>
      </c>
      <c r="I3" s="37" t="str">
        <f>IFERROR(VLOOKUP(D3,DB!A:F,6,0),"")</f>
        <v>SCECO</v>
      </c>
      <c r="J3" s="37" t="str">
        <f>IFERROR(VLOOKUP(D3,DB!A:G,7,0),"")</f>
        <v>Good</v>
      </c>
      <c r="K3" s="37" t="s">
        <v>39119</v>
      </c>
      <c r="L3" s="37" t="str">
        <f>IFERROR(VLOOKUP(D3,DB!A:I,9,0),"")</f>
        <v>Latis</v>
      </c>
      <c r="M3" s="114"/>
    </row>
    <row r="4" spans="1:13" ht="48" customHeight="1">
      <c r="A4" s="146" t="s">
        <v>39120</v>
      </c>
      <c r="B4" s="146" t="str">
        <f>IFERROR(VLOOKUP(D4,DB!A:K,11,0),"")</f>
        <v>R5</v>
      </c>
      <c r="C4" s="146">
        <v>1</v>
      </c>
      <c r="D4" s="146" t="s">
        <v>34758</v>
      </c>
      <c r="E4" s="146" t="s">
        <v>39102</v>
      </c>
      <c r="F4" s="147">
        <v>45948.661111111112</v>
      </c>
      <c r="G4" s="148">
        <f ca="1">IFERROR(NOW()-F4,"")</f>
        <v>18.342545023144339</v>
      </c>
      <c r="H4" s="147">
        <v>45948.661111111112</v>
      </c>
      <c r="I4" s="146" t="str">
        <f>IFERROR(VLOOKUP(D4,DB!A:F,6,0),"")</f>
        <v>SCECO</v>
      </c>
      <c r="J4" s="146" t="str">
        <f>IFERROR(VLOOKUP(D4,DB!A:G,7,0),"")</f>
        <v>Dead</v>
      </c>
      <c r="K4" s="146" t="s">
        <v>39121</v>
      </c>
      <c r="L4" s="146" t="str">
        <f>IFERROR(VLOOKUP(D4,DB!A:I,9,0),"")</f>
        <v>Latis</v>
      </c>
    </row>
    <row r="5" spans="1:13" ht="15">
      <c r="A5" s="146" t="s">
        <v>39122</v>
      </c>
      <c r="B5" s="146" t="str">
        <f>IFERROR(VLOOKUP(D5,DB!A:K,11,0),"")</f>
        <v>R5</v>
      </c>
      <c r="C5" s="146">
        <v>1</v>
      </c>
      <c r="D5" s="146" t="s">
        <v>32330</v>
      </c>
      <c r="E5" s="146" t="s">
        <v>39021</v>
      </c>
      <c r="F5" s="147">
        <v>45966.952418981484</v>
      </c>
      <c r="G5" s="148">
        <f ca="1">IFERROR(NOW()-F5,"")</f>
        <v>5.1237152772955596E-2</v>
      </c>
      <c r="H5" s="147">
        <v>45966.946793981479</v>
      </c>
      <c r="I5" s="146" t="str">
        <f>IFERROR(VLOOKUP(D5,DB!A:F,6,0),"")</f>
        <v>SCECO</v>
      </c>
      <c r="J5" s="146" t="str">
        <f>IFERROR(VLOOKUP(D5,DB!A:G,7,0),"")</f>
        <v>Dead</v>
      </c>
      <c r="K5" s="146" t="s">
        <v>39123</v>
      </c>
      <c r="L5" s="146" t="str">
        <f>IFERROR(VLOOKUP(D5,DB!A:I,9,0),"")</f>
        <v>Latis</v>
      </c>
    </row>
    <row r="6" spans="1:13" ht="15">
      <c r="A6" s="146"/>
      <c r="B6" s="146" t="str">
        <f>IFERROR(VLOOKUP(D6,DB!A:K,11,0),"")</f>
        <v/>
      </c>
      <c r="C6" s="146"/>
      <c r="D6" s="146"/>
      <c r="E6" s="146"/>
      <c r="F6" s="147"/>
      <c r="G6" s="148">
        <f ca="1">IFERROR(NOW()-F6,"")</f>
        <v>45967.003656134257</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45967.003656134257</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45967.003656134257</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45967.003656134257</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45967.003656134257</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45967.003656134257</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45967.003656134257</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45967.003656134257</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45967.003656134257</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45967.003656134257</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45967.003656134257</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45967.003656134257</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45967.003656134257</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45967.003656134257</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45967.003656134257</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45967.003656134257</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45967.003656134257</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45967.003656134257</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45967.003656134257</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45967.003656134257</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45967.003656134257</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45967.003656134257</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45967.003656134257</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45967.003656134257</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45967.003656134257</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45967.003656134257</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45967.003656134257</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45967.003656134257</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45967.003656134257</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45967.003656134257</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45967.003656134257</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45967.003656134257</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45967.003656134257</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45967.003656134257</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45967.003656134257</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45967.003656134257</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45967.003656134257</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45967.003656134257</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45967.003656134257</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45967.003656134257</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45967.003656134257</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45967.003656134257</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45967.003656134257</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45967.003656134257</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45967.003656134257</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45967.003656134257</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45967.003656134257</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45967.003656134257</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45967.003656134257</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45967.003656134257</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45967.003656134257</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45967.003656134257</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45967.003656134257</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45967.003656134257</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45967.003656134257</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45967.003656134257</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45967.003656134257</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45967.003656134257</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45967.003656134257</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45967.003656134257</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45967.003656134257</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45967.003656134257</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45967.003656134257</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45967.003656134257</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45967.003656134257</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45967.003656134257</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45967.003656134257</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45967.003656134257</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45967.003656134257</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45967.003656134257</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45967.003656134257</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45967.003656134257</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45967.003656134257</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45967.003656134257</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45967.003656134257</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45967.003656134257</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45967.003656134257</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45967.003656134257</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45967.003656134257</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45967.003656134257</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45967.003656134257</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45967.003656134257</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45967.003656134257</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45967.003656134257</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45967.003656134257</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45967.003656134257</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45967.003656134257</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45967.003656134257</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45967.003656134257</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45967.003656134257</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45967.003656134257</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45967.003656134257</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45967.003656134257</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45967.003656134257</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45967.003656134257</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45967.003656134257</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45967.003656134257</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45967.003656134257</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45967.003656134257</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45967.003656134257</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45967.003656134257</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45967.003656134257</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45967.003656134257</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45967.003656134257</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45967.003656134257</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45967.003656134257</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45967.003656134257</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45967.003656134257</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45967.003656134257</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45967.003656134257</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45967.003656134257</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45967.003656134257</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45967.003656134257</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45967.003656134257</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45967.003656134257</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45967.003656134257</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45967.003656134257</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45967.003656134257</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45967.003656134257</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45967.003656134257</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45967.003656134257</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45967.003656134257</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45967.003656134257</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45967.003656134257</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45967.003656134257</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45967.003656134257</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45967.003656134257</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45967.003656134257</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45967.003656134257</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45967.003656134257</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45967.003656134257</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45967.003656134257</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45967.003656134257</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45967.003656134257</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45967.003656134257</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45967.003656134257</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45967.003656134257</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45967.003656134257</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45967.003656134257</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45967.003656134257</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45967.003656134257</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45967.003656134257</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45967.003656134257</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45967.003656134257</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45967.003656134257</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45967.003656134257</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45967.003656134257</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45967.003656134257</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45967.003656134257</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45967.003656134257</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45967.003656134257</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45967.003656134257</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45967.003656134257</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45967.003656134257</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45967.003656134257</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45967.003656134257</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45967.003656134257</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45967.003656134257</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45967.003656134257</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45967.003656134257</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45967.003656134257</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45967.003656134257</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45967.003656134257</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45967.003656134257</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45967.003656134257</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45967.003656134257</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45967.003656134257</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45967.003656134257</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45967.003656134257</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45967.003656134257</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45967.003656134257</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45967.003656134257</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45967.003656134257</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45967.003656134257</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45967.003656134257</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45967.003656134257</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45967.003656134257</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45967.003656134257</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45967.003656134257</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45967.003656134257</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45967.003656134257</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45967.003656134257</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45967.003656134257</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45967.003656134257</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45967.003656134257</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45967.003656134257</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45967.003656134257</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45967.003656134257</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45967.003656134257</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45967.003656134257</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45967.003656134257</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45967.003656134257</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45967.003656134257</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45967.003656134257</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45967.003656134257</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45967.003656134257</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45967.003656134257</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45967.003656134257</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45967.003656134257</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45967.003656134257</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45967.003656134257</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45967.003656134257</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45967.003656134257</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45967.003656134257</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45967.003656134257</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45967.003656134257</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45967.003656134257</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45967.003656134257</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45967.003656134257</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45967.003656134257</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45967.003656134257</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45967.003656134257</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45967.003656134257</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45967.003656134257</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45967.003656134257</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45967.003656134257</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45967.003656134257</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45967.003656134257</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45967.003656134257</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45967.003656134257</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45967.003656134257</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45967.003656134257</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45967.003656134257</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45967.003656134257</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45967.003656134257</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45967.003656134257</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45967.003656134257</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45967.003656134257</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45967.003656134257</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45967.003656134257</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45967.003656134257</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45967.003656134257</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45967.003656134257</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45967.003656134257</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45967.003656134257</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45967.003656134257</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45967.003656134257</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45967.003656134257</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45967.003656134257</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45967.003656134257</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45967.003656134257</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45967.003656134257</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45967.003656134257</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45967.003656134257</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45967.003656134257</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45967.003656134257</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45967.003656134257</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45967.003656134257</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45967.003656134257</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45967.003656134257</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45967.003656134257</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45967.003656134257</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45967.003656134257</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45967.003656134257</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45967.003656134257</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45967.003656134257</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45967.003656134257</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45967.003656134257</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45967.003656134257</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45967.003656134257</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45967.003656134257</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45967.003656134257</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45967.003656134257</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45967.003656134257</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45967.003656134257</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45967.003656134257</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45967.003656134257</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45967.003656134257</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45967.003656134257</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45967.003656134257</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45967.003656134257</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45967.003656134257</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45967.003656134257</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45967.003656134257</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45967.003656134257</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45967.003656134257</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45967.003656134257</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45967.003656134257</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45967.003656134257</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45967.003656134257</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45967.003656134257</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45967.003656134257</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45967.003656134257</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45967.003656134257</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45967.003656134257</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45967.003656134257</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45967.003656134257</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45967.003656134257</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45967.003656134257</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45967.003656134257</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45967.003656134257</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45967.003656134257</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45967.003656134257</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45967.003656134257</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45967.003656134257</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45967.003656134257</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45967.003656134257</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45967.003656134257</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45967.003656134257</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45967.003656134257</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45967.003656134257</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45967.003656134257</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45967.003656134257</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45967.003656134257</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45967.003656134257</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45967.003656134257</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45967.003656134257</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45967.003656134257</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45967.003656134257</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45967.003656134257</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45967.003656134257</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45967.003656134257</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45967.003656134257</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45967.003656134257</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45967.003656134257</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45967.003656134257</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45967.003656134257</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45967.003656134257</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45967.003656134257</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45967.003656134257</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45967.003656134257</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45967.003656134257</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45967.003656134257</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45967.003656134257</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45967.003656134257</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45967.003656134257</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45967.003656134257</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45967.003656134257</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45967.003656134257</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45967.003656134257</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45967.003656134257</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2025-11-05T21:06:11Z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