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59" documentId="120_S{2AC9BD13-BADA-5192-A53E-5A8FF88502F6}" xr6:coauthVersionLast="47" xr6:coauthVersionMax="47" xr10:uidLastSave="{CBB8DC1C-7E73-4420-8EA7-62EFB5206F9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<sst xmlns="http://schemas.openxmlformats.org/spreadsheetml/2006/main" count="180281" uniqueCount="39125">
  <si>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</si>
  <si>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</si>
  <si>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</si>
  <si>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</si>
  <si>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</si>
  <si>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</si>
  <si>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</si>
  <si>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</si>
  <si>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</si>
  <si>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</si>
  <si>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</si>
  <si>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</si>
  <si>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</si>
  <si>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</si>
  <si>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</si>
  <si>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</si>
  <si>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</si>
  <si>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</si>
  <si>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</si>
  <si>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</si>
  <si>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</si>
  <si>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</si>
  <si>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</si>
  <si>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</si>
  <si>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</si>
  <si>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</si>
  <si>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</si>
  <si>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</si>
  <si>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</si>
  <si>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</si>
  <si>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</si>
  <si>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</si>
  <si>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</si>
  <si>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</si>
  <si>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</si>
  <si>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</si>
  <si>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</si>
  <si>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</si>
  <si>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</si>
  <si>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</si>
  <si>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</si>
  <si>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</si>
  <si>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</si>
  <si>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</si>
  <si>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</si>
  <si>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</si>
  <si>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</si>
  <si>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</si>
  <si>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</si>
  <si>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</si>
  <si>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</si>
  <si>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</si>
  <si>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</si>
  <si>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</si>
  <si>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</si>
  <si>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</si>
  <si>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</si>
  <si>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</si>
  <si>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</si>
  <si>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</si>
  <si>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</si>
  <si>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</si>
  <si>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</si>
  <si>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</si>
  <si>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</si>
  <si>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</si>
  <si>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</si>
  <si>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</si>
  <si>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</si>
  <si>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</si>
  <si>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</si>
  <si>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</si>
  <si>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</si>
  <si>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</si>
  <si>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</si>
  <si>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</si>
  <si>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</si>
  <si>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</si>
  <si>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</si>
  <si>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</si>
  <si>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</si>
  <si>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</si>
  <si>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</si>
  <si>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</si>
  <si>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</si>
  <si>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</si>
  <si>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</si>
  <si>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</si>
  <si>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</si>
  <si>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</si>
  <si>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</si>
  <si>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</si>
  <si>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</si>
  <si>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</si>
  <si>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</si>
  <si>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</si>
  <si>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</si>
  <si>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</si>
  <si>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</si>
  <si>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</si>
  <si>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</si>
  <si>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</si>
  <si>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</si>
  <si>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</si>
  <si>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</si>
  <si>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</si>
  <si>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</si>
  <si>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</si>
  <si>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</si>
  <si>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</si>
  <si>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</si>
  <si>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</si>
  <si>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</si>
  <si>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</si>
  <si>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</si>
  <si>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</si>
  <si>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</si>
  <si>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</si>
  <si>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</si>
  <si>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</si>
  <si>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</si>
  <si>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</si>
  <si>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</si>
  <si>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</si>
  <si>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</si>
  <si>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</si>
  <si>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</si>
  <si>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</si>
  <si>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</si>
  <si>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</si>
  <si>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</si>
  <si>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</si>
  <si>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</si>
  <si>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</si>
  <si>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</si>
  <si>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</si>
  <si>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</si>
  <si>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</si>
  <si>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</si>
  <si>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</si>
  <si>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</si>
  <si>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</si>
  <si>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</si>
  <si>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</si>
  <si>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</si>
  <si>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</si>
  <si>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</si>
  <si>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</si>
  <si>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</si>
  <si>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</si>
  <si>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</si>
  <si>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</si>
  <si>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</si>
  <si>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</si>
  <si>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</si>
  <si>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</si>
  <si>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</si>
  <si>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</si>
  <si>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</si>
  <si>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</si>
  <si>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</si>
  <si>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</si>
  <si>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</si>
  <si>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</si>
  <si>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</si>
  <si>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</si>
  <si>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</si>
  <si>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</si>
  <si>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</si>
  <si>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</si>
  <si>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</si>
  <si>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</si>
  <si>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</si>
  <si>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</si>
  <si>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</si>
  <si>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</si>
  <si>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</si>
  <si>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</si>
  <si>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</si>
  <si>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</si>
  <si>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</si>
  <si>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</si>
  <si>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</si>
  <si>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</si>
  <si>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</si>
  <si>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</si>
  <si>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</si>
  <si>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</si>
  <si>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</si>
  <si>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</si>
  <si>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</si>
  <si>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</si>
  <si>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</si>
  <si>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</si>
  <si>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</si>
  <si>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</si>
  <si>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</si>
  <si>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</si>
  <si>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</si>
  <si>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</si>
  <si>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</si>
  <si>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</si>
  <si>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</si>
  <si>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</si>
  <si>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</si>
  <si>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</si>
  <si>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</si>
  <si>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</si>
  <si>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</si>
  <si>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</si>
  <si>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</si>
  <si>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</si>
  <si>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</si>
  <si>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</si>
  <si>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</si>
  <si>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</si>
  <si>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</si>
  <si>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</si>
  <si>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</si>
  <si>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</si>
  <si>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</si>
  <si>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</si>
  <si>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</si>
  <si>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</si>
  <si>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</si>
  <si>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</si>
  <si>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</si>
  <si>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</si>
  <si>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</si>
  <si>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</si>
  <si>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</si>
  <si>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</si>
  <si>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</si>
  <si>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</si>
  <si>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</si>
  <si>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</si>
  <si>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</si>
  <si>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</si>
  <si>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</si>
  <si>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</si>
  <si>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</si>
  <si>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</si>
  <si>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</si>
  <si>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</si>
  <si>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</si>
  <si>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</si>
  <si>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</si>
  <si>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</si>
  <si>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</si>
  <si>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</si>
  <si>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</si>
  <si>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</si>
  <si>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</si>
  <si>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</si>
  <si>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</si>
  <si>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</si>
  <si>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</si>
  <si>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</si>
  <si>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</si>
  <si>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</si>
  <si>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</si>
  <si>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</si>
  <si>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</si>
  <si>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</si>
  <si>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</si>
  <si>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</si>
  <si>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</si>
  <si>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</si>
  <si>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</si>
  <si>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</si>
  <si>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</si>
  <si>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</si>
  <si>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</si>
  <si>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</si>
  <si>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</si>
  <si>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</si>
  <si>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</si>
  <si>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</si>
  <si>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</si>
  <si>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</si>
  <si>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</si>
  <si>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</si>
  <si>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</si>
  <si>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</si>
  <si>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</si>
  <si>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</si>
  <si>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</si>
  <si>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</si>
  <si>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</si>
  <si>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</si>
  <si>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</si>
  <si>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</si>
  <si>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</si>
  <si>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</si>
  <si>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</si>
  <si>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</si>
  <si>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</si>
  <si>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</si>
  <si>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</si>
  <si>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</si>
  <si>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</si>
  <si>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</si>
  <si>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</si>
  <si>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</si>
  <si>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</si>
  <si>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</si>
  <si>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</si>
  <si>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</si>
  <si>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</si>
  <si>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</si>
  <si>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</si>
  <si>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</si>
  <si>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</si>
  <si>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</si>
  <si>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</si>
  <si>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</si>
  <si>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</si>
  <si>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</si>
  <si>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</si>
  <si>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</si>
  <si>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</si>
  <si>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</si>
  <si>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</si>
  <si>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</si>
  <si>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</si>
  <si>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</si>
  <si>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</si>
  <si>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</si>
  <si>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</si>
  <si>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</si>
  <si>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</si>
  <si>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</si>
  <si>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</si>
  <si>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</si>
  <si>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</si>
  <si>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</si>
  <si>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</si>
  <si>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</si>
  <si>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</si>
  <si>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</si>
  <si>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</si>
  <si>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</si>
  <si>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</si>
  <si>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</si>
  <si>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</si>
  <si>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</si>
  <si>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</si>
  <si>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</si>
  <si>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</si>
  <si>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</si>
  <si>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</si>
  <si>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</si>
  <si>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</si>
  <si>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</si>
  <si>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</si>
  <si>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</si>
  <si>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</si>
  <si>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</si>
  <si>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</si>
  <si>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</si>
  <si>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</si>
  <si>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</si>
  <si>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</si>
  <si>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</si>
  <si>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</si>
  <si>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</si>
  <si>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</si>
  <si>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</si>
  <si>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</si>
  <si>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</si>
  <si>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</si>
  <si>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</si>
  <si>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</si>
  <si>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</si>
  <si>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</si>
  <si>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</si>
  <si>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</si>
  <si>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</si>
  <si>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</si>
  <si>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</si>
  <si>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</si>
  <si>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</si>
  <si>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</si>
  <si>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</si>
  <si>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</si>
  <si>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</si>
  <si>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</si>
  <si>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</si>
  <si>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</si>
  <si>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</si>
  <si>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</si>
  <si>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</si>
  <si>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</si>
  <si>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</si>
  <si>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</si>
  <si>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</si>
  <si>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</si>
  <si>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</si>
  <si>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</si>
  <si>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</si>
  <si>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</si>
  <si>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</si>
  <si>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</si>
  <si>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</si>
  <si>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</si>
  <si>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</si>
  <si>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</si>
  <si>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</si>
  <si>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</si>
  <si>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</si>
  <si>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</si>
  <si>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</si>
  <si>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</si>
  <si>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</si>
  <si>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</si>
  <si>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</si>
  <si>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</si>
  <si>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</si>
  <si>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</si>
  <si>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</si>
  <si>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</si>
  <si>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</si>
  <si>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</si>
  <si>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</si>
  <si>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</si>
  <si>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</si>
  <si>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</si>
  <si>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</si>
  <si>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</si>
  <si>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</si>
  <si>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</si>
  <si>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</si>
  <si>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</si>
  <si>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</si>
  <si>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</si>
  <si>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</si>
  <si>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</si>
  <si>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</si>
  <si>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</si>
  <si>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</si>
  <si>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</si>
  <si>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</si>
  <si>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</si>
  <si>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</si>
  <si>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</si>
  <si>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</si>
  <si>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</si>
  <si>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</si>
  <si>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</si>
  <si>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</si>
  <si>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</si>
  <si>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</si>
  <si>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</si>
  <si>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</si>
  <si>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</si>
  <si>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</si>
  <si>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</si>
  <si>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</si>
  <si>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</si>
  <si>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</si>
  <si>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</si>
  <si>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</si>
  <si>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</si>
  <si>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</si>
  <si>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</si>
  <si>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</si>
  <si>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</si>
  <si>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</si>
  <si>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</si>
  <si>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</si>
  <si>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</si>
  <si>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</si>
  <si>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</si>
  <si>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</si>
  <si>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</si>
  <si>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</si>
  <si>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</si>
  <si>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</si>
  <si>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</si>
  <si>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</si>
  <si>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</si>
  <si>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</si>
  <si>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</si>
  <si>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</si>
  <si>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</si>
  <si>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</si>
  <si>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</si>
  <si>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</si>
  <si>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</si>
  <si>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</si>
  <si>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</si>
  <si>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</si>
  <si>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</si>
  <si>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</si>
  <si>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</si>
  <si>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</si>
  <si>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</si>
  <si>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</si>
  <si>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</si>
  <si>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</si>
  <si>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</si>
  <si>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</si>
  <si>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</si>
  <si>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</si>
  <si>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</si>
  <si>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</si>
  <si>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</si>
  <si>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</si>
  <si>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</si>
  <si>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</si>
  <si>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</si>
  <si>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</si>
  <si>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</si>
  <si>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</si>
  <si>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</si>
  <si>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</si>
  <si>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</si>
  <si>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</si>
  <si>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</si>
  <si>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</si>
  <si>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</si>
  <si>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</si>
  <si>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</si>
  <si>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</si>
  <si>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</si>
  <si>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</si>
  <si>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</si>
  <si>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</si>
  <si>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</si>
  <si>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</si>
  <si>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</si>
  <si>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</si>
  <si>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</si>
  <si>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</si>
  <si>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</si>
  <si>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</si>
  <si>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</si>
  <si>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</si>
  <si>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</si>
  <si>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</si>
  <si>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</si>
  <si>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</si>
  <si>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</si>
  <si>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</si>
  <si>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</si>
  <si>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</si>
  <si>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</si>
  <si>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</si>
  <si>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</si>
  <si>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</si>
  <si>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</si>
  <si>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</si>
  <si>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</si>
  <si>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</si>
  <si>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</si>
  <si>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</si>
  <si>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</si>
  <si>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</si>
  <si>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</si>
  <si>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</si>
  <si>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</si>
  <si>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</si>
  <si>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</si>
  <si>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</si>
  <si>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</si>
  <si>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</si>
  <si>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</si>
  <si>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</si>
  <si>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</si>
  <si>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</si>
  <si>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</si>
  <si>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</si>
  <si>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</si>
  <si>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</si>
  <si>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</si>
  <si>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</si>
  <si>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</si>
  <si>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</si>
  <si>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</si>
  <si>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</si>
  <si>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</si>
  <si>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</si>
  <si>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</si>
  <si>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</si>
  <si>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</si>
  <si>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</si>
  <si>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</si>
  <si>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</si>
  <si>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</si>
  <si>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</si>
  <si>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</si>
  <si>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</si>
  <si>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</si>
  <si>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</si>
  <si>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</si>
  <si>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</si>
  <si>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</si>
  <si>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</si>
  <si>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</si>
  <si>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</si>
  <si>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</si>
  <si>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</si>
  <si>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</si>
  <si>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</si>
  <si>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</si>
  <si>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</si>
  <si>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</si>
  <si>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</si>
  <si>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</si>
  <si>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</si>
  <si>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</si>
  <si>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</si>
  <si>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</si>
  <si>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</si>
  <si>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</si>
  <si>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</si>
  <si>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</si>
  <si>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</si>
  <si>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</si>
  <si>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</si>
  <si>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</si>
  <si>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</si>
  <si>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</si>
  <si>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</si>
  <si>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</si>
  <si>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</si>
  <si>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</si>
  <si>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</si>
  <si>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</si>
  <si>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</si>
  <si>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</si>
  <si>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</si>
  <si>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</si>
  <si>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</si>
  <si>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</si>
  <si>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</si>
  <si>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</si>
  <si>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</si>
  <si>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</si>
  <si>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</si>
  <si>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</si>
  <si>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</si>
  <si>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</si>
  <si>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</si>
  <si>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</si>
  <si>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</si>
  <si>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</si>
  <si>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</si>
  <si>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</si>
  <si>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</si>
  <si>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</si>
  <si>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</si>
  <si>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</si>
  <si>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</si>
  <si>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</si>
  <si>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</si>
  <si>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</si>
  <si>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</si>
  <si>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</si>
  <si>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</si>
  <si>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</si>
  <si>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</si>
  <si>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</si>
  <si>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</si>
  <si>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</si>
  <si>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</si>
  <si>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</si>
  <si>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</si>
  <si>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</si>
  <si>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</si>
  <si>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</si>
  <si>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</si>
  <si>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</si>
  <si>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</si>
  <si>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</si>
  <si>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</si>
  <si>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</si>
  <si>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</si>
  <si>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</si>
  <si>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</si>
  <si>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</si>
  <si>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</si>
  <si>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</si>
  <si>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</si>
  <si>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</si>
  <si>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</si>
  <si>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</si>
  <si>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</si>
  <si>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</si>
  <si>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</si>
  <si>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</si>
  <si>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</si>
  <si>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</si>
  <si>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</si>
  <si>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</si>
  <si>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</si>
  <si>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</si>
  <si>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</si>
  <si>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</si>
  <si>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</si>
  <si>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</si>
  <si>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</si>
  <si>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</si>
  <si>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</si>
  <si>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</si>
  <si>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</si>
  <si>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</si>
  <si>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</si>
  <si>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</si>
  <si>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</si>
  <si>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</si>
  <si>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</si>
  <si>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</si>
  <si>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</si>
  <si>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</si>
  <si>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</si>
  <si>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</si>
  <si>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</si>
  <si>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</si>
  <si>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</si>
  <si>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</si>
  <si>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</si>
  <si>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</si>
  <si>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</si>
  <si>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</si>
  <si>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</si>
  <si>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</si>
  <si>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</si>
  <si>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</si>
  <si>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</si>
  <si>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</si>
  <si>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</si>
  <si>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</si>
  <si>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</si>
  <si>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</si>
  <si>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</si>
  <si>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</si>
  <si>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</si>
  <si>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</si>
  <si>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</si>
  <si>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</si>
  <si>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</si>
  <si>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</si>
  <si>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</si>
  <si>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</si>
  <si>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</si>
  <si>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</si>
  <si>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</si>
  <si>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</si>
  <si>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</si>
  <si>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</si>
  <si>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</si>
  <si>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</si>
  <si>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</si>
  <si>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</si>
  <si>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</si>
  <si>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</si>
  <si>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</si>
  <si>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</si>
  <si>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</si>
  <si>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</si>
  <si>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</si>
  <si>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</si>
  <si>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</si>
  <si>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</si>
  <si>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</si>
  <si>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</si>
  <si>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</si>
  <si>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</si>
  <si>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</si>
  <si>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</si>
  <si>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</si>
  <si>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</si>
  <si>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</si>
  <si>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</si>
  <si>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</si>
  <si>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</si>
  <si>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</si>
  <si>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</si>
  <si>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</si>
  <si>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</si>
  <si>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</si>
  <si>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</si>
  <si>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</si>
  <si>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</si>
  <si>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</si>
  <si>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</si>
  <si>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</si>
  <si>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</si>
  <si>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</si>
  <si>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</si>
  <si>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</si>
  <si>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</si>
  <si>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</si>
  <si>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</si>
  <si>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</si>
  <si>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</si>
  <si>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</si>
  <si>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</si>
  <si>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</si>
  <si>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</si>
  <si>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</si>
  <si>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</si>
  <si>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</si>
  <si>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</si>
  <si>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</si>
  <si>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</si>
  <si>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</si>
  <si>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</si>
  <si>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</si>
  <si>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</si>
  <si>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</si>
  <si>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</si>
  <si>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</si>
  <si>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</si>
  <si>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</si>
  <si>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</si>
  <si>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</si>
  <si>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</si>
  <si>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</si>
  <si>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</si>
  <si>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</si>
  <si>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</si>
  <si>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</si>
  <si>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</si>
  <si>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</si>
  <si>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</si>
  <si>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</si>
  <si>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</si>
  <si>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</si>
  <si>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</si>
  <si>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</si>
  <si>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</si>
  <si>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</si>
  <si>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</si>
  <si>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</si>
  <si>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</si>
  <si>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</si>
  <si>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</si>
  <si>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</si>
  <si>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</si>
  <si>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</si>
  <si>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</si>
  <si>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</si>
  <si>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</si>
  <si>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</si>
  <si>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</si>
  <si>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</si>
  <si>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</si>
  <si>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</si>
  <si>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</si>
  <si>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</si>
  <si>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</si>
  <si>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</si>
  <si>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</si>
  <si>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</si>
  <si>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</si>
  <si>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</si>
  <si>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</si>
  <si>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</si>
  <si>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</si>
  <si>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</si>
  <si>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</si>
  <si>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</si>
  <si>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</si>
  <si>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</si>
  <si>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</si>
  <si>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</si>
  <si>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</si>
  <si>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</si>
  <si>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</si>
  <si>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</si>
  <si>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</si>
  <si>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</si>
  <si>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</si>
  <si>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</si>
  <si>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</si>
  <si>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</si>
  <si>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</si>
  <si>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</si>
  <si>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</si>
  <si>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</si>
  <si>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</si>
  <si>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</si>
  <si>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</si>
  <si>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</si>
  <si>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</si>
  <si>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</si>
  <si>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</si>
  <si>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</si>
  <si>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</si>
  <si>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</si>
  <si>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</si>
  <si>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</si>
  <si>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</si>
  <si>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</si>
  <si>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</si>
  <si>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</si>
  <si>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</si>
  <si>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</si>
  <si>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</si>
  <si>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</si>
  <si>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</si>
  <si>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</si>
  <si>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</si>
  <si>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</si>
  <si>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</si>
  <si>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</si>
  <si>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</si>
  <si>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</si>
  <si>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</si>
  <si>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</si>
  <si>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</si>
  <si>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</si>
  <si>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</si>
  <si>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</si>
  <si>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</si>
  <si>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</si>
  <si>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</si>
  <si>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</si>
  <si>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</si>
  <si>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</si>
  <si>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</si>
  <si>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</si>
  <si>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</si>
  <si>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</si>
  <si>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</si>
  <si>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</si>
  <si>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</si>
  <si>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</si>
  <si>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</si>
  <si>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</si>
  <si>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</si>
  <si>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</si>
  <si>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</si>
  <si>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</si>
  <si>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</si>
  <si>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</si>
  <si>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</si>
  <si>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</si>
  <si>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</si>
  <si>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</si>
  <si>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</si>
  <si>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</si>
  <si>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</si>
  <si>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</si>
  <si>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</si>
  <si>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</si>
  <si>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</si>
  <si>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</si>
  <si>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</si>
  <si>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</si>
  <si>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</si>
  <si>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</si>
  <si>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</si>
  <si>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</si>
  <si>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</si>
  <si>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</si>
  <si>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</si>
  <si>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</si>
  <si>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</si>
  <si>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</si>
  <si>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</si>
  <si>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</si>
  <si>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</si>
  <si>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</si>
  <si>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</si>
  <si>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</si>
  <si>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</si>
  <si>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</si>
  <si>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</si>
  <si>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</si>
  <si>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</si>
  <si>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</si>
  <si>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</si>
  <si>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</si>
  <si>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</si>
  <si>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</si>
  <si>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</si>
  <si>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</si>
  <si>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</si>
  <si>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</si>
  <si>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</si>
  <si>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</si>
  <si>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</si>
  <si>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</si>
  <si>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</si>
  <si>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</si>
  <si>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</si>
  <si>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</si>
  <si>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</si>
  <si>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</si>
  <si>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</si>
  <si>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</si>
  <si>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</si>
  <si>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</si>
  <si>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</si>
  <si>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</si>
  <si>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</si>
  <si>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</si>
  <si>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</si>
  <si>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</si>
  <si>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</si>
  <si>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</si>
  <si>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</si>
  <si>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</si>
  <si>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</si>
  <si>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</si>
  <si>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</si>
  <si>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</si>
  <si>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</si>
  <si>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</si>
  <si>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</si>
  <si>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</si>
  <si>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</si>
  <si>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</si>
  <si>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</si>
  <si>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</si>
  <si>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</si>
  <si>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</si>
  <si>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</si>
  <si>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</si>
  <si>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</si>
  <si>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</si>
  <si>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</si>
  <si>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</si>
  <si>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</si>
  <si>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</si>
  <si>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</si>
  <si>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</si>
  <si>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</si>
  <si>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</si>
  <si>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</si>
  <si>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</si>
  <si>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</si>
  <si>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</si>
  <si>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</si>
  <si>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</si>
  <si>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</si>
  <si>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</si>
  <si>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</si>
  <si>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</si>
  <si>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</si>
  <si>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</si>
  <si>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</si>
  <si>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</si>
  <si>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</si>
  <si>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</si>
  <si>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</si>
  <si>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</si>
  <si>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</si>
  <si>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</si>
  <si>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</si>
  <si>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</si>
  <si>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</si>
  <si>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</si>
  <si>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</si>
  <si>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</si>
  <si>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</si>
  <si>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</si>
  <si>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</si>
  <si>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</si>
  <si>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</si>
  <si>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</si>
  <si>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</si>
  <si>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</si>
  <si>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</si>
  <si>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</si>
  <si>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</si>
  <si>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</si>
  <si>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</si>
  <si>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</si>
  <si>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</si>
  <si>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</si>
  <si>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</si>
  <si>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</si>
  <si>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</si>
  <si>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</si>
  <si>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</si>
  <si>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</si>
  <si>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</si>
  <si>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</si>
  <si>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</si>
  <si>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</si>
  <si>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</si>
  <si>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</si>
  <si>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</si>
  <si>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</si>
  <si>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</si>
  <si>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</si>
  <si>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</si>
  <si>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</si>
  <si>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</si>
  <si>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</si>
  <si>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</si>
  <si>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</si>
  <si>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</si>
  <si>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</si>
  <si>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</si>
  <si>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</si>
  <si>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</si>
  <si>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</si>
  <si>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</si>
  <si>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</si>
  <si>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</si>
  <si>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</si>
  <si>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</si>
  <si>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</si>
  <si>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</si>
  <si>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</si>
  <si>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</si>
  <si>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</si>
  <si>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</si>
  <si>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</si>
  <si>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</si>
  <si>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</si>
  <si>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</si>
  <si>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</si>
  <si>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</si>
  <si>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</si>
  <si>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</si>
  <si>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</si>
  <si>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</si>
  <si>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</si>
  <si>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</si>
  <si>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</si>
  <si>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</si>
  <si>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</si>
  <si>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</si>
  <si>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</si>
  <si>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</si>
  <si>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</si>
  <si>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</si>
  <si>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</si>
  <si>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</si>
  <si>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</si>
  <si>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</si>
  <si>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</si>
  <si>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</si>
  <si>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</si>
  <si>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</si>
  <si>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</si>
  <si>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</si>
  <si>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</si>
  <si>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</si>
  <si>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</si>
  <si>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</si>
  <si>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</si>
  <si>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</si>
  <si>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</si>
  <si>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</si>
  <si>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</si>
  <si>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</si>
  <si>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</si>
  <si>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</si>
  <si>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</si>
  <si>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</si>
  <si>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</si>
  <si>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</si>
  <si>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</si>
  <si>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</si>
  <si>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</si>
  <si>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</si>
  <si>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</si>
  <si>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</si>
  <si>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</si>
  <si>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</si>
  <si>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</si>
  <si>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</si>
  <si>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</si>
  <si>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</si>
  <si>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</si>
  <si>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</si>
  <si>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</si>
  <si>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</si>
  <si>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</si>
  <si>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</si>
  <si>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</si>
  <si>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</si>
  <si>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</si>
  <si>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</si>
  <si>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</si>
  <si>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</si>
  <si>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</si>
  <si>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</si>
  <si>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</si>
  <si>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</si>
  <si>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</si>
  <si>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</si>
  <si>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</si>
  <si>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</si>
  <si>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</si>
  <si>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</si>
  <si>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</si>
  <si>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</si>
  <si>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</si>
  <si>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</si>
  <si>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</si>
  <si>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</si>
  <si>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</si>
  <si>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</si>
  <si>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</si>
  <si>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</si>
  <si>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</si>
  <si>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</si>
  <si>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</si>
  <si>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</si>
  <si>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</si>
  <si>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</si>
  <si>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</si>
  <si>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</si>
  <si>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</si>
  <si>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</si>
  <si>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</si>
  <si>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</si>
  <si>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</si>
  <si>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</si>
  <si>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</si>
  <si>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</si>
  <si>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</si>
  <si>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</si>
  <si>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</si>
  <si>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</si>
  <si>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</si>
  <si>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</si>
  <si>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</si>
  <si>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</si>
  <si>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</si>
  <si>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</si>
  <si>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</si>
  <si>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</si>
  <si>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</si>
  <si>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</si>
  <si>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</si>
  <si>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</si>
  <si>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</si>
  <si>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</si>
  <si>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</si>
  <si>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</si>
  <si>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</si>
  <si>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</si>
  <si>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</si>
  <si>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</si>
  <si>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</si>
  <si>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</si>
  <si>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</si>
  <si>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</si>
  <si>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</si>
  <si>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</si>
  <si>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</si>
  <si>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</si>
  <si>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</si>
  <si>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</si>
  <si>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</si>
  <si>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</si>
  <si>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</si>
  <si>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</si>
  <si>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</si>
  <si>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</si>
  <si>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</si>
  <si>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</si>
  <si>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</si>
  <si>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</si>
  <si>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</si>
  <si>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</si>
  <si>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</si>
  <si>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</si>
  <si>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</si>
  <si>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</si>
  <si>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</si>
  <si>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</si>
  <si>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</si>
  <si>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</si>
  <si>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</si>
  <si>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</si>
  <si>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</si>
  <si>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</si>
  <si>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</si>
  <si>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</si>
  <si>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</si>
  <si>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</si>
  <si>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</si>
  <si>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</si>
  <si>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</si>
  <si>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</si>
  <si>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</si>
  <si>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</si>
  <si>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</si>
  <si>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</si>
  <si>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</si>
  <si>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</si>
  <si>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</si>
  <si>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</si>
  <si>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</si>
  <si>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</si>
  <si>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</si>
  <si>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</si>
  <si>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</si>
  <si>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</si>
  <si>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</si>
  <si>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</si>
  <si>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</si>
  <si>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</si>
  <si>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</si>
  <si>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</si>
  <si>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</si>
  <si>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</si>
  <si>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</si>
  <si>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</si>
  <si>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</si>
  <si>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</si>
  <si>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</si>
  <si>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</si>
  <si>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</si>
  <si>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</si>
  <si>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</si>
  <si>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</si>
  <si>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</si>
  <si>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</si>
  <si>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</si>
  <si>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</si>
  <si>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</si>
  <si>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</si>
  <si>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</si>
  <si>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</si>
  <si>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</si>
  <si>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</si>
  <si>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</si>
  <si>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</si>
  <si>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</si>
  <si>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</si>
  <si>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</si>
  <si>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</si>
  <si>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</si>
  <si>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</si>
  <si>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</si>
  <si>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</si>
  <si>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</si>
  <si>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</si>
  <si>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</si>
  <si>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</si>
  <si>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</si>
  <si>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</si>
  <si>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</si>
  <si>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</si>
  <si>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</si>
  <si>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</si>
  <si>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</si>
  <si>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</si>
  <si>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</si>
  <si>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</si>
  <si>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</si>
  <si>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</si>
  <si>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</si>
  <si>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</si>
  <si>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</si>
  <si>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</si>
  <si>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</si>
  <si>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</si>
  <si>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</si>
  <si>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</si>
  <si>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</si>
  <si>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</si>
  <si>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</si>
  <si>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</si>
  <si>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</si>
  <si>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</si>
  <si>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</si>
  <si>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</si>
  <si>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</si>
  <si>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</si>
  <si>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</si>
  <si>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</si>
  <si>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</si>
  <si>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</si>
  <si>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</si>
  <si>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</si>
  <si>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</si>
  <si>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</si>
  <si>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</si>
  <si>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</si>
  <si>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</si>
  <si>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</si>
  <si>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</si>
  <si>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</si>
  <si>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</si>
  <si>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</si>
  <si>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</si>
  <si>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</si>
  <si>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</si>
  <si>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</si>
  <si>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</si>
  <si>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</si>
  <si>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</si>
  <si>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</si>
  <si>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</si>
  <si>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</si>
  <si>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</si>
  <si>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</si>
  <si>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</si>
  <si>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</si>
  <si>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</si>
  <si>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</si>
  <si>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</si>
  <si>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</si>
  <si>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</si>
  <si>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</si>
  <si>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</si>
  <si>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</si>
  <si>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</si>
  <si>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</si>
  <si>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</si>
  <si>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</si>
  <si>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</si>
  <si>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</si>
  <si>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</si>
  <si>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</si>
  <si>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</si>
  <si>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</si>
  <si>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</si>
  <si>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</si>
  <si>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</si>
  <si>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</si>
  <si>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</si>
  <si>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</si>
  <si>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</si>
  <si>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</si>
  <si>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</si>
  <si>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</si>
  <si>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</si>
  <si>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</si>
  <si>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</si>
  <si>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</si>
  <si>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</si>
  <si>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</si>
  <si>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</si>
  <si>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</si>
  <si>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</si>
  <si>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</si>
  <si>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</si>
  <si>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</si>
  <si>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</si>
  <si>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</si>
  <si>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</si>
  <si>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</si>
  <si>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</si>
  <si>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</si>
  <si>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</si>
  <si>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</si>
  <si>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</si>
  <si>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</si>
  <si>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</si>
  <si>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</si>
  <si>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</si>
  <si>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</si>
  <si>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</si>
  <si>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</si>
  <si>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</si>
  <si>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</si>
  <si>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</si>
  <si>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</si>
  <si>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</si>
  <si>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</si>
  <si>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</si>
  <si>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</si>
  <si>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</si>
  <si>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</si>
  <si>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</si>
  <si>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</si>
  <si>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</si>
  <si>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</si>
  <si>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</si>
  <si>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</si>
  <si>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</si>
  <si>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</si>
  <si>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</si>
  <si>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</si>
  <si>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</si>
  <si>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</si>
  <si>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</si>
  <si>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</si>
  <si>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</si>
  <si>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</si>
  <si>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</si>
  <si>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</si>
  <si>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</si>
  <si>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</si>
  <si>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</si>
  <si>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</si>
  <si>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</si>
  <si>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</si>
  <si>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</si>
  <si>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</si>
  <si>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</si>
  <si>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</si>
  <si>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</si>
  <si>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</si>
  <si>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</si>
  <si>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</si>
  <si>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</si>
  <si>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</si>
  <si>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</si>
  <si>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</si>
  <si>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</si>
  <si>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</si>
  <si>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</si>
  <si>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</si>
  <si>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</si>
  <si>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</si>
  <si>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</si>
  <si>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</si>
  <si>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</si>
  <si>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</si>
  <si>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</si>
  <si>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</si>
  <si>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</si>
  <si>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</si>
  <si>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</si>
  <si>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</si>
  <si>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</si>
  <si>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</si>
  <si>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</si>
  <si>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</si>
  <si>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</si>
  <si>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</si>
  <si>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</si>
  <si>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</si>
  <si>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</si>
  <si>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</si>
  <si>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</si>
  <si>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</si>
  <si>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</si>
  <si>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</si>
  <si>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</si>
  <si>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</si>
  <si>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</si>
  <si>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</si>
  <si>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</si>
  <si>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</si>
  <si>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</si>
  <si>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</si>
  <si>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</si>
  <si>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</si>
  <si>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</si>
  <si>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</si>
  <si>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</si>
  <si>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</si>
  <si>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</si>
  <si>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</si>
  <si>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</si>
  <si>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</si>
  <si>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</si>
  <si>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</si>
  <si>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</si>
  <si>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</si>
  <si>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</si>
  <si>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</si>
  <si>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</si>
  <si>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</si>
  <si>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</si>
  <si>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</si>
  <si>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</si>
  <si>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</si>
  <si>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</si>
  <si>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</si>
  <si>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</si>
  <si>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</si>
  <si>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</si>
  <si>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</si>
  <si>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</si>
  <si>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</si>
  <si>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</si>
  <si>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</si>
  <si>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</si>
  <si>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</si>
  <si>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</si>
  <si>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</si>
  <si>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</si>
  <si>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</si>
  <si>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</si>
  <si>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</si>
  <si>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</si>
  <si>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</si>
  <si>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</si>
  <si>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</si>
  <si>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</si>
  <si>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</si>
  <si>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</si>
  <si>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</si>
  <si>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</si>
  <si>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</si>
  <si>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</si>
  <si>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</si>
  <si>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</si>
  <si>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</si>
  <si>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</si>
  <si>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</si>
  <si>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</si>
  <si>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</si>
  <si>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</si>
  <si>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</si>
  <si>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</si>
  <si>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</si>
  <si>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</si>
  <si>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</si>
  <si>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</si>
  <si>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</si>
  <si>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</si>
  <si>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</si>
  <si>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</si>
  <si>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</si>
  <si>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</si>
  <si>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</si>
  <si>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</si>
  <si>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</si>
  <si>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</si>
  <si>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</si>
  <si>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</si>
  <si>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</si>
  <si>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</si>
  <si>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</si>
  <si>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</si>
  <si>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</si>
  <si>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</si>
  <si>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</si>
  <si>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</si>
  <si>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</si>
  <si>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</si>
  <si>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</si>
  <si>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</si>
  <si>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</si>
  <si>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</si>
  <si>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</si>
  <si>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</si>
  <si>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</si>
  <si>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</si>
  <si>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</si>
  <si>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</si>
  <si>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</si>
  <si>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</si>
  <si>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</si>
  <si>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</si>
  <si>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</si>
  <si>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</si>
  <si>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</si>
  <si>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</si>
  <si>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</si>
  <si>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</si>
  <si>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</si>
  <si>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</si>
  <si>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</si>
  <si>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</si>
  <si>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</si>
  <si>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</si>
  <si>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</si>
  <si>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</si>
  <si>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</si>
  <si>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</si>
  <si>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</si>
  <si>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</si>
  <si>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</si>
  <si>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</si>
  <si>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</si>
  <si>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</si>
  <si>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</si>
  <si>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</si>
  <si>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</si>
  <si>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</si>
  <si>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</si>
  <si>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</si>
  <si>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</si>
  <si>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</si>
  <si>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</si>
  <si>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</si>
  <si>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</si>
  <si>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</si>
  <si>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</si>
  <si>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</si>
  <si>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</si>
  <si>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</si>
  <si>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</si>
  <si>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</si>
  <si>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</si>
  <si>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</si>
  <si>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</si>
  <si>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</si>
  <si>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</si>
  <si>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</si>
  <si>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</si>
  <si>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</si>
  <si>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</si>
  <si>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</si>
  <si>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</si>
  <si>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</si>
  <si>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</si>
  <si>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</si>
  <si>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</si>
  <si>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</si>
  <si>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</si>
  <si>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</si>
  <si>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</si>
  <si>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</si>
  <si>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</si>
  <si>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</si>
  <si>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</si>
  <si>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</si>
  <si>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</si>
  <si>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</si>
  <si>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</si>
  <si>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</si>
  <si>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</si>
  <si>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</si>
  <si>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</si>
  <si>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</si>
  <si>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</si>
  <si>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</si>
  <si>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</si>
  <si>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</si>
  <si>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</si>
  <si>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</si>
  <si>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</si>
  <si>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</si>
  <si>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</si>
  <si>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</si>
  <si>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</si>
  <si>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</si>
  <si>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</si>
  <si>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</si>
  <si>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</si>
  <si>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</si>
  <si>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</si>
  <si>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</si>
  <si>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</si>
  <si>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</si>
  <si>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</si>
  <si>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</si>
  <si>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</si>
  <si>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</si>
  <si>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</si>
  <si>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</si>
  <si>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</si>
  <si>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</si>
  <si>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</si>
  <si>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</si>
  <si>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</si>
  <si>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</si>
  <si>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</si>
  <si>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</si>
  <si>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</si>
  <si>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</si>
  <si>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</si>
  <si>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</si>
  <si>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</si>
  <si>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</si>
  <si>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</si>
  <si>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</si>
  <si>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</si>
  <si>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</si>
  <si>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</si>
  <si>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</si>
  <si>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</si>
  <si>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</si>
  <si>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</si>
  <si>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</si>
  <si>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</si>
  <si>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</si>
  <si>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</si>
  <si>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</si>
  <si>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</si>
  <si>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</si>
  <si>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</si>
  <si>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</si>
  <si>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</si>
  <si>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</si>
  <si>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</si>
  <si>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</si>
  <si>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</si>
  <si>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</si>
  <si>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</si>
  <si>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</si>
  <si>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</si>
  <si>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</si>
  <si>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</si>
  <si>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</si>
  <si>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</si>
  <si>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</si>
  <si>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</si>
  <si>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</si>
  <si>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</si>
  <si>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</si>
  <si>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</si>
  <si>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</si>
  <si>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</si>
  <si>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</si>
  <si>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</si>
  <si>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</si>
  <si>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</si>
  <si>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</si>
  <si>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</si>
  <si>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</si>
  <si>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</si>
  <si>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</si>
  <si>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</si>
  <si>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</si>
  <si>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</si>
  <si>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</si>
  <si>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</si>
  <si>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</si>
  <si>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</si>
  <si>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</si>
  <si>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</si>
  <si>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</si>
  <si>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</si>
  <si>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</si>
  <si>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</si>
  <si>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</si>
  <si>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</si>
  <si>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</si>
  <si>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</si>
  <si>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</si>
  <si>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</si>
  <si>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</si>
  <si>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</si>
  <si>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</si>
  <si>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</si>
  <si>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</si>
  <si>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</si>
  <si>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</si>
  <si>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</si>
  <si>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</si>
  <si>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</si>
  <si>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</si>
  <si>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</si>
  <si>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</si>
  <si>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</si>
  <si>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</si>
  <si>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</si>
  <si>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</si>
  <si>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</si>
  <si>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</si>
  <si>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</si>
  <si>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</si>
  <si>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</si>
  <si>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</si>
  <si>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</si>
  <si>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</si>
  <si>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</si>
  <si>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</si>
  <si>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</si>
  <si>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</si>
  <si>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</si>
  <si>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</si>
  <si>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</si>
  <si>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</si>
  <si>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</si>
  <si>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</si>
  <si>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</si>
  <si>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</si>
  <si>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</si>
  <si>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</si>
  <si>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</si>
  <si>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</si>
  <si>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</si>
  <si>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</si>
  <si>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</si>
  <si>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</si>
  <si>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</si>
  <si>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</si>
  <si>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</si>
  <si>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</si>
  <si>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</si>
  <si>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</si>
  <si>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</si>
  <si>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</si>
  <si>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</si>
  <si>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</si>
  <si>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</si>
  <si>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</si>
  <si>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</si>
  <si>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</si>
  <si>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</si>
  <si>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</si>
  <si>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</si>
  <si>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</si>
  <si>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</si>
  <si>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</si>
  <si>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</si>
  <si>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</si>
  <si>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</si>
  <si>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</si>
  <si>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</si>
  <si>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</si>
  <si>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</si>
  <si>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</si>
  <si>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</si>
  <si>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</si>
  <si>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</si>
  <si>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</si>
  <si>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</si>
  <si>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</si>
  <si>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</si>
  <si>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</si>
  <si>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</si>
  <si>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</si>
  <si>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</si>
  <si>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</si>
  <si>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</si>
  <si>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</si>
  <si>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</si>
  <si>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</si>
  <si>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</si>
  <si>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</si>
  <si>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</si>
  <si>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</si>
  <si>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</si>
  <si>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</si>
  <si>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</si>
  <si>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</si>
  <si>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</si>
  <si>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</si>
  <si>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</si>
  <si>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</si>
  <si>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</si>
  <si>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</si>
  <si>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</si>
  <si>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</si>
  <si>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</si>
  <si>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</si>
  <si>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</si>
  <si>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</si>
  <si>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</si>
  <si>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</si>
  <si>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</si>
  <si>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</si>
  <si>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</si>
  <si>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</si>
  <si>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</si>
  <si>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</si>
  <si>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</si>
  <si>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</si>
  <si>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</si>
  <si>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</si>
  <si>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</si>
  <si>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</si>
  <si>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</si>
  <si>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</si>
  <si>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</si>
  <si>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</si>
  <si>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</si>
  <si>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</si>
  <si>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</si>
  <si>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</si>
  <si>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</si>
  <si>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</si>
  <si>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</si>
  <si>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</si>
  <si>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</si>
  <si>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</si>
  <si>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</si>
  <si>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</si>
  <si>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</si>
  <si>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</si>
  <si>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</si>
  <si>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</si>
  <si>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</si>
  <si>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</si>
  <si>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</si>
  <si>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</si>
  <si>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</si>
  <si>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</si>
  <si>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</si>
  <si>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</si>
  <si>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</si>
  <si>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</si>
  <si>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</si>
  <si>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</si>
  <si>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</si>
  <si>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</si>
  <si>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</si>
  <si>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</si>
  <si>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</si>
  <si>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</si>
  <si>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</si>
  <si>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</si>
  <si>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</si>
  <si>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</si>
  <si>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</si>
  <si>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</si>
  <si>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</si>
  <si>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</si>
  <si>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</si>
  <si>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</si>
  <si>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</si>
  <si>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</si>
  <si>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</si>
  <si>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</si>
  <si>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</si>
  <si>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</si>
  <si>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</si>
  <si>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</si>
  <si>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</si>
  <si>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</si>
  <si>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</si>
  <si>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</si>
  <si>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</si>
  <si>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</si>
  <si>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</si>
  <si>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</si>
  <si>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</si>
  <si>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</si>
  <si>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</si>
  <si>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</si>
  <si>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</si>
  <si>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</si>
  <si>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</si>
  <si>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</si>
  <si>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</si>
  <si>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</si>
  <si>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</si>
  <si>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</si>
  <si>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</si>
  <si>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</si>
  <si>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</si>
  <si>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</si>
  <si>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</si>
  <si>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</si>
  <si>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</si>
  <si>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</si>
  <si>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</si>
  <si>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</si>
  <si>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</si>
  <si>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</si>
  <si>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</si>
  <si>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</si>
  <si>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</si>
  <si>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</si>
  <si>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</si>
  <si>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</si>
  <si>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</si>
  <si>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</si>
  <si>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</si>
  <si>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</si>
  <si>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</si>
  <si>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</si>
  <si>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</si>
  <si>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</si>
  <si>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</si>
  <si>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</si>
  <si>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</si>
  <si>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</si>
  <si>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</si>
  <si>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</si>
  <si>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</si>
  <si>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</si>
  <si>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</si>
  <si>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</si>
  <si>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</si>
  <si>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</si>
  <si>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</si>
  <si>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</si>
  <si>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</si>
  <si>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</si>
  <si>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</si>
  <si>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</si>
  <si>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</si>
  <si>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</si>
  <si>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</si>
  <si>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</si>
  <si>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</si>
  <si>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</si>
  <si>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</si>
  <si>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</si>
  <si>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</si>
  <si>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</si>
  <si>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</si>
  <si>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</si>
  <si>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</si>
  <si>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</si>
  <si>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</si>
  <si>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</si>
  <si>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</si>
  <si>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</si>
  <si>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</si>
  <si>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</si>
  <si>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</si>
  <si>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</si>
  <si>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</si>
  <si>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</si>
  <si>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</si>
  <si>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</si>
  <si>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</si>
  <si>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</si>
  <si>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</si>
  <si>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</si>
  <si>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</si>
  <si>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</si>
  <si>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</si>
  <si>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</si>
  <si>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</si>
  <si>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</si>
  <si>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</si>
  <si>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</si>
  <si>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</si>
  <si>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</si>
  <si>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</si>
  <si>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</si>
  <si>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</si>
  <si>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</si>
  <si>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</si>
  <si>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</si>
  <si>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</si>
  <si>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</si>
  <si>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</si>
  <si>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</si>
  <si>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</si>
  <si>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</si>
  <si>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</si>
  <si>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</si>
  <si>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</si>
  <si>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</si>
  <si>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</si>
  <si>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</si>
  <si>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</si>
  <si>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</si>
  <si>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</si>
  <si>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</si>
  <si>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</si>
  <si>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</si>
  <si>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</si>
  <si>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</si>
  <si>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</si>
  <si>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</si>
  <si>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</si>
  <si>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</si>
  <si>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</si>
  <si>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</si>
  <si>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</si>
  <si>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</si>
  <si>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</si>
  <si>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</si>
  <si>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</si>
  <si>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</si>
  <si>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</si>
  <si>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</si>
  <si>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</si>
  <si>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</si>
  <si>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</si>
  <si>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</si>
  <si>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</si>
  <si>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</si>
  <si>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</si>
  <si>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</si>
  <si>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</si>
  <si>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</si>
  <si>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</si>
  <si>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</si>
  <si>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</si>
  <si>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</si>
  <si>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</si>
  <si>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</si>
  <si>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</si>
  <si>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</si>
  <si>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</si>
  <si>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</si>
  <si>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</si>
  <si>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</si>
  <si>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</si>
  <si>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</si>
  <si>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</si>
  <si>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</si>
  <si>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</si>
  <si>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</si>
  <si>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</si>
  <si>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</si>
  <si>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</si>
  <si>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</si>
  <si>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</si>
  <si>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</si>
  <si>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</si>
  <si>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</si>
  <si>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</si>
  <si>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</si>
  <si>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</si>
  <si>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</si>
  <si>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</si>
  <si>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</si>
  <si>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</si>
  <si>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</si>
  <si>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</si>
  <si>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</si>
  <si>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</si>
  <si>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</si>
  <si>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</si>
  <si>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</si>
  <si>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</si>
  <si>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</si>
  <si>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</si>
  <si>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</si>
  <si>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</si>
  <si>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</si>
  <si>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</si>
  <si>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</si>
  <si>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</si>
  <si>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</si>
  <si>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</si>
  <si>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</si>
  <si>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</si>
  <si>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</si>
  <si>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</si>
  <si>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</si>
  <si>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</si>
  <si>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</si>
  <si>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</si>
  <si>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</si>
  <si>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</si>
  <si>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</si>
  <si>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</si>
  <si>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</si>
  <si>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</si>
  <si>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</si>
  <si>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</si>
  <si>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</si>
  <si>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</si>
  <si>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</si>
  <si>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</si>
  <si>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</si>
  <si>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</si>
  <si>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</si>
  <si>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</si>
  <si>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</si>
  <si>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</si>
  <si>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</si>
  <si>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</si>
  <si>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</si>
  <si>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</si>
  <si>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</si>
  <si>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</si>
  <si>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</si>
  <si>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</si>
  <si>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</si>
  <si>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</si>
  <si>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</si>
  <si>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</si>
  <si>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</si>
  <si>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</si>
  <si>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</si>
  <si>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</si>
  <si>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</si>
  <si>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</si>
  <si>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</si>
  <si>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</si>
  <si>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</si>
  <si>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</si>
  <si>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</si>
  <si>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</si>
  <si>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</si>
  <si>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</si>
  <si>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</si>
  <si>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</si>
  <si>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</si>
  <si>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</si>
  <si>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</si>
  <si>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</si>
  <si>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</si>
  <si>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</si>
  <si>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</si>
  <si>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</si>
  <si>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</si>
  <si>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</si>
  <si>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</si>
  <si>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</si>
  <si>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</si>
  <si>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</si>
  <si>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</si>
  <si>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</si>
  <si>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</si>
  <si>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</si>
  <si>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</si>
  <si>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</si>
  <si>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</si>
  <si>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</si>
  <si>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</si>
  <si>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</si>
  <si>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</si>
  <si>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</si>
  <si>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</si>
  <si>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</si>
  <si>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</si>
  <si>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</si>
  <si>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</si>
  <si>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</si>
  <si>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</si>
  <si>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</si>
  <si>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</si>
  <si>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</si>
  <si>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</si>
  <si>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</si>
  <si>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</si>
  <si>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</si>
  <si>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</si>
  <si>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</si>
  <si>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</si>
  <si>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</si>
  <si>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</si>
  <si>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</si>
  <si>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</si>
  <si>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</si>
  <si>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</si>
  <si>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</si>
  <si>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</si>
  <si>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</si>
  <si>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</si>
  <si>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</si>
  <si>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</si>
  <si>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</si>
  <si>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</si>
  <si>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</si>
  <si>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</si>
  <si>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</si>
  <si>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</si>
  <si>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</si>
  <si>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</si>
  <si>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</si>
  <si>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</si>
  <si>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</si>
  <si>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</si>
  <si>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</si>
  <si>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</si>
  <si>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</si>
  <si>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</si>
  <si>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</si>
  <si>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</si>
  <si>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</si>
  <si>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</si>
  <si>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</si>
  <si>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</si>
  <si>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</si>
  <si>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</si>
  <si>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</si>
  <si>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</si>
  <si>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</si>
  <si>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</si>
  <si>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</si>
  <si>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</si>
  <si>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</si>
  <si>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</si>
  <si>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</si>
  <si>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</si>
  <si>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</si>
  <si>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</si>
  <si>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</si>
  <si>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</si>
  <si>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</si>
  <si>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</si>
  <si>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</si>
  <si>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</si>
  <si>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</si>
  <si>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</si>
  <si>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</si>
  <si>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</si>
  <si>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</si>
  <si>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</si>
  <si>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</si>
  <si>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</si>
  <si>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</si>
  <si>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</si>
  <si>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</si>
  <si>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</si>
  <si>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</si>
  <si>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</si>
  <si>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</si>
  <si>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</si>
  <si>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</si>
  <si>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</si>
  <si>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</si>
  <si>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</si>
  <si>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</si>
  <si>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</si>
  <si>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</si>
  <si>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</si>
  <si>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</si>
  <si>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</si>
  <si>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</si>
  <si>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</si>
  <si>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</si>
  <si>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</si>
  <si>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</si>
  <si>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</si>
  <si>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</si>
  <si>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</si>
  <si>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</si>
  <si>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</si>
  <si>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</si>
  <si>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</si>
  <si>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</si>
  <si>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</si>
  <si>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</si>
  <si>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</si>
  <si>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</si>
  <si>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</si>
  <si>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</si>
  <si>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</si>
  <si>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</si>
  <si>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</si>
  <si>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</si>
  <si>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</si>
  <si>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</si>
  <si>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</si>
  <si>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</si>
  <si>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</si>
  <si>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</si>
  <si>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</si>
  <si>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</si>
  <si>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</si>
  <si>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</si>
  <si>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</si>
  <si>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</si>
  <si>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</si>
  <si>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</si>
  <si>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</si>
  <si>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</si>
  <si>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</si>
  <si>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</si>
  <si>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</si>
  <si>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</si>
  <si>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</si>
  <si>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</si>
  <si>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</si>
  <si>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</si>
  <si>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</si>
  <si>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</si>
  <si>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</si>
  <si>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</si>
  <si>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</si>
  <si>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</si>
  <si>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</si>
  <si>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</si>
  <si>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</si>
  <si>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</si>
  <si>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</si>
  <si>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</si>
  <si>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</si>
  <si>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</si>
  <si>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</si>
  <si>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</si>
  <si>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</si>
  <si>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</si>
  <si>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</si>
  <si>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</si>
  <si>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</si>
  <si>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</si>
  <si>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</si>
  <si>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</si>
  <si>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</si>
  <si>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</si>
  <si>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</si>
  <si>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</si>
  <si>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</si>
  <si>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</si>
  <si>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</si>
  <si>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</si>
  <si>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</si>
  <si>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</si>
  <si>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</si>
  <si>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</si>
  <si>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</si>
  <si>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</si>
  <si>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</si>
  <si>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</si>
  <si>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</si>
  <si>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</si>
  <si>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</si>
  <si>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</si>
  <si>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</si>
  <si>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</si>
  <si>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</si>
  <si>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</si>
  <si>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</si>
  <si>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</si>
  <si>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</si>
  <si>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</si>
  <si>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</si>
  <si>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</si>
  <si>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</si>
  <si>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</si>
  <si>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</si>
  <si>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</si>
  <si>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</si>
  <si>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</si>
  <si>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</si>
  <si>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</si>
  <si>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</si>
  <si>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</si>
  <si>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</si>
  <si>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</si>
  <si>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</si>
  <si>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</si>
  <si>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</si>
  <si>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</si>
  <si>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</si>
  <si>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</si>
  <si>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</si>
  <si>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</si>
  <si>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</si>
  <si>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</si>
  <si>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</si>
  <si>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</si>
  <si>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</si>
  <si>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</si>
  <si>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</si>
  <si>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</si>
  <si>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</si>
  <si>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</si>
  <si>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</si>
  <si>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</si>
  <si>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</si>
  <si>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</si>
  <si>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</si>
  <si>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</si>
  <si>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</si>
  <si>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</si>
  <si>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</si>
  <si>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</si>
  <si>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</si>
  <si>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</si>
  <si>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</si>
  <si>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</si>
  <si>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</si>
  <si>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</si>
  <si>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</si>
  <si>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</si>
  <si>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</si>
  <si>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</si>
  <si>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</si>
  <si>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</si>
  <si>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</si>
  <si>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</si>
  <si>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</si>
  <si>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</si>
  <si>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</si>
  <si>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</si>
  <si>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</si>
  <si>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</si>
  <si>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</si>
  <si>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</si>
  <si>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</si>
  <si>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</si>
  <si>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</si>
  <si>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</si>
  <si>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</si>
  <si>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</si>
  <si>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</si>
  <si>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</si>
  <si>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</si>
  <si>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</si>
  <si>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</si>
  <si>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</si>
  <si>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</si>
  <si>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</si>
  <si>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</si>
  <si>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</si>
  <si>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</si>
  <si>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</si>
  <si>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</si>
  <si>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</si>
  <si>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</si>
  <si>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</si>
  <si>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</si>
  <si>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</si>
  <si>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</si>
  <si>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</si>
  <si>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</si>
  <si>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</si>
  <si>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</si>
  <si>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</si>
  <si>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</si>
  <si>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</si>
  <si>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</si>
  <si>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</si>
  <si>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</si>
  <si>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</si>
  <si>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</si>
  <si>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</si>
  <si>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</si>
  <si>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</si>
  <si>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</si>
  <si>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</si>
  <si>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</si>
  <si>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</si>
  <si>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</si>
  <si>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</si>
  <si>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</si>
  <si>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</si>
  <si>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</si>
  <si>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</si>
  <si>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</si>
  <si>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</si>
  <si>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</si>
  <si>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</si>
  <si>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</si>
  <si>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</si>
  <si>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</si>
  <si>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</si>
  <si>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</si>
  <si>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</si>
  <si>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</si>
  <si>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</si>
  <si>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</si>
  <si>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</si>
  <si>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</si>
  <si>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</si>
  <si>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</si>
  <si>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</si>
  <si>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</si>
  <si>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</si>
  <si>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</si>
  <si>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</si>
  <si>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</si>
  <si>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</si>
  <si>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</si>
  <si>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</si>
  <si>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</si>
  <si>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</si>
  <si>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</si>
  <si>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</si>
  <si>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</si>
  <si>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</si>
  <si>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</si>
  <si>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</si>
  <si>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</si>
  <si>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</si>
  <si>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</si>
  <si>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</si>
  <si>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</si>
  <si>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</si>
  <si>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</si>
  <si>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</si>
  <si>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</si>
  <si>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</si>
  <si>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</si>
  <si>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</si>
  <si>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</si>
  <si>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</si>
  <si>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</si>
  <si>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</si>
  <si>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</si>
  <si>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</si>
  <si>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</si>
  <si>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</si>
  <si>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</si>
  <si>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</si>
  <si>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</si>
  <si>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</si>
  <si>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</si>
  <si>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</si>
  <si>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</si>
  <si>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</si>
  <si>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</si>
  <si>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</si>
  <si>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</si>
  <si>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</si>
  <si>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</si>
  <si>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</si>
  <si>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</si>
  <si>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</si>
  <si>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</si>
  <si>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</si>
  <si>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</si>
  <si>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</si>
  <si>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</si>
  <si>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</si>
  <si>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</si>
  <si>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</si>
  <si>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</si>
  <si>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</si>
  <si>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</si>
  <si>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</si>
  <si>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</si>
  <si>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</si>
  <si>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</si>
  <si>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</si>
  <si>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</si>
  <si>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</si>
  <si>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</si>
  <si>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</si>
  <si>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</si>
  <si>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</si>
  <si>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</si>
  <si>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</si>
  <si>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</si>
  <si>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</si>
  <si>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</si>
  <si>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</si>
  <si>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</si>
  <si>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</si>
  <si>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</si>
  <si>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</si>
  <si>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</si>
  <si>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</si>
  <si>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</si>
  <si>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</si>
  <si>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</si>
  <si>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</si>
  <si>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</si>
  <si>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</si>
  <si>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</si>
  <si>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</si>
  <si>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</si>
  <si>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</si>
  <si>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</si>
  <si>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</si>
  <si>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</si>
  <si>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</si>
  <si>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</si>
  <si>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</si>
  <si>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</si>
  <si>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</si>
  <si>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</si>
  <si>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</si>
  <si>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</si>
  <si>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</si>
  <si>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</si>
  <si>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</si>
  <si>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</si>
  <si>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</si>
  <si>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</si>
  <si>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</si>
  <si>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</si>
  <si>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</si>
  <si>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</si>
  <si>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</si>
  <si>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</si>
  <si>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</si>
  <si>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</si>
  <si>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</si>
  <si>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</si>
  <si>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</si>
  <si>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</si>
  <si>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</si>
  <si>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</si>
  <si>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</si>
  <si>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</si>
  <si>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</si>
  <si>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</si>
  <si>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</si>
  <si>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</si>
  <si>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</si>
  <si>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</si>
  <si>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</si>
  <si>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</si>
  <si>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</si>
  <si>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</si>
  <si>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</si>
  <si>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</si>
  <si>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</si>
  <si>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</si>
  <si>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</si>
  <si>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</si>
  <si>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</si>
  <si>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</si>
  <si>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</si>
  <si>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</si>
  <si>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</si>
  <si>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</si>
  <si>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</si>
  <si>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</si>
  <si>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</si>
  <si>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</si>
  <si>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</si>
  <si>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</si>
  <si>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</si>
  <si>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</si>
  <si>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</si>
  <si>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</si>
  <si>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</si>
  <si>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</si>
  <si>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</si>
  <si>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</si>
  <si>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</si>
  <si>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</si>
  <si>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</si>
  <si>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</si>
  <si>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</si>
  <si>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</si>
  <si>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</si>
  <si>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</si>
  <si>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</si>
  <si>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</si>
  <si>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</si>
  <si>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</si>
  <si>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</si>
  <si>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</si>
  <si>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</si>
  <si>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</si>
  <si>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</si>
  <si>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</si>
  <si>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</si>
  <si>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</si>
  <si>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</si>
  <si>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</si>
  <si>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</si>
  <si>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</si>
  <si>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</si>
  <si>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</si>
  <si>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</si>
  <si>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</si>
  <si>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</si>
  <si>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</si>
  <si>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</si>
  <si>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</si>
  <si>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</si>
  <si>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</si>
  <si>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</si>
  <si>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</si>
  <si>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</si>
  <si>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</si>
  <si>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</si>
  <si>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</si>
  <si>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</si>
  <si>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</si>
  <si>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</si>
  <si>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</si>
  <si>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</si>
  <si>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</si>
  <si>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</si>
  <si>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</si>
  <si>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</si>
  <si>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</si>
  <si>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</si>
  <si>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</si>
  <si>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</si>
  <si>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</si>
  <si>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</si>
  <si>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</si>
  <si>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</si>
  <si>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</si>
  <si>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</si>
  <si>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</si>
  <si>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</si>
  <si>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</si>
  <si>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</si>
  <si>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</si>
  <si>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</si>
  <si>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</si>
  <si>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</si>
  <si>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</si>
  <si>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</si>
  <si>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</si>
  <si>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</si>
  <si>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</si>
  <si>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</si>
  <si>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</si>
  <si>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</si>
  <si>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</si>
  <si>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</si>
  <si>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</si>
  <si>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</si>
  <si>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</si>
  <si>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</si>
  <si>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</si>
  <si>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</si>
  <si>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</si>
  <si>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</si>
  <si>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</si>
  <si>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</si>
  <si>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</si>
  <si>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</si>
  <si>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</si>
  <si>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</si>
  <si>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</si>
  <si>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</si>
  <si>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</si>
  <si>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</si>
  <si>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</si>
  <si>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</si>
  <si>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</si>
  <si>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</si>
  <si>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</si>
  <si>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</si>
  <si>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</si>
  <si>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</si>
  <si>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</si>
  <si>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</si>
  <si>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</si>
  <si>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</si>
  <si>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</si>
  <si>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</si>
  <si>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</si>
  <si>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</si>
  <si>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</si>
  <si>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</si>
  <si>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</si>
  <si>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</si>
  <si>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</si>
  <si>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</si>
  <si>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</si>
  <si>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</si>
  <si>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</si>
  <si>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</si>
  <si>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</si>
  <si>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</si>
  <si>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</si>
  <si>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</si>
  <si>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</si>
  <si>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</si>
  <si>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</si>
  <si>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</si>
  <si>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</si>
  <si>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</si>
  <si>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</si>
  <si>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</si>
  <si>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</si>
  <si>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</si>
  <si>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</si>
  <si>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</si>
  <si>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</si>
  <si>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</si>
  <si>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</si>
  <si>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</si>
  <si>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</si>
  <si>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</si>
  <si>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</si>
  <si>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</si>
  <si>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</si>
  <si>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</si>
  <si>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</si>
  <si>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</si>
  <si>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</si>
  <si>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</si>
  <si>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</si>
  <si>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</si>
  <si>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</si>
  <si>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</si>
  <si>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</si>
  <si>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</si>
  <si>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</si>
  <si>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</si>
  <si>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</si>
  <si>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</si>
  <si>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</si>
  <si>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</si>
  <si>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</si>
  <si>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</si>
  <si>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</si>
  <si>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</si>
  <si>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</si>
  <si>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</si>
  <si>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</si>
  <si>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</si>
  <si>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</si>
  <si>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</si>
  <si>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</si>
  <si>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</si>
  <si>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</si>
  <si>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</si>
  <si>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</si>
  <si>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</si>
  <si>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</si>
  <si>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</si>
  <si>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</si>
  <si>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</si>
  <si>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</si>
  <si>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</si>
  <si>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</si>
  <si>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</si>
  <si>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</si>
  <si>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</si>
  <si>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</si>
  <si>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</si>
  <si>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</si>
  <si>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</si>
  <si>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</si>
  <si>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</si>
  <si>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</si>
  <si>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</si>
  <si>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</si>
  <si>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</si>
  <si>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</si>
  <si>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</si>
  <si>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</si>
  <si>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</si>
  <si>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</si>
  <si>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</si>
  <si>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</si>
  <si>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</si>
  <si>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</si>
  <si>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</si>
  <si>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</si>
  <si>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</si>
  <si>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</si>
  <si>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</si>
  <si>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</si>
  <si>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</si>
  <si>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</si>
  <si>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</si>
  <si>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</si>
  <si>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</si>
  <si>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</si>
  <si>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</si>
  <si>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</si>
  <si>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</si>
  <si>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</si>
  <si>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</si>
  <si>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</si>
  <si>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</si>
  <si>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</si>
  <si>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</si>
  <si>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</si>
  <si>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</si>
  <si>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</si>
  <si>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</si>
  <si>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</si>
  <si>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</si>
  <si>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</si>
  <si>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</si>
  <si>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</si>
  <si>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</si>
  <si>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</si>
  <si>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</si>
  <si>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</si>
  <si>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</si>
  <si>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</si>
  <si>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</si>
  <si>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</si>
  <si>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</si>
  <si>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</si>
  <si>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</si>
  <si>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</si>
  <si>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</si>
  <si>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</si>
  <si>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</si>
  <si>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</si>
  <si>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</si>
  <si>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</si>
  <si>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</si>
  <si>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</si>
  <si>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</si>
  <si>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</si>
  <si>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</si>
  <si>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</si>
  <si>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</si>
  <si>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</si>
  <si>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</si>
  <si>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</si>
  <si>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</si>
  <si>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</si>
  <si>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</si>
  <si>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</si>
  <si>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</si>
  <si>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</si>
  <si>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</si>
  <si>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</si>
  <si>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</si>
  <si>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</si>
  <si>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</si>
  <si>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</si>
  <si>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</si>
  <si>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</si>
  <si>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</si>
  <si>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</si>
  <si>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</si>
  <si>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</si>
  <si>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</si>
  <si>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</si>
  <si>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</si>
  <si>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</si>
  <si>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</si>
  <si>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</si>
  <si>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</si>
  <si>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</si>
  <si>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</si>
  <si>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</si>
  <si>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</si>
  <si>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</si>
  <si>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</si>
  <si>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</si>
  <si>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</si>
  <si>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</si>
  <si>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</si>
  <si>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</si>
  <si>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</si>
  <si>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</si>
  <si>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</si>
  <si>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</si>
  <si>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</si>
  <si>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</si>
  <si>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</si>
  <si>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</si>
  <si>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</si>
  <si>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</si>
  <si>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</si>
  <si>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</si>
  <si>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</si>
  <si>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</si>
  <si>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</si>
  <si>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</si>
  <si>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</si>
  <si>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</si>
  <si>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</si>
  <si>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</si>
  <si>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</si>
  <si>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</si>
  <si>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</si>
  <si>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</si>
  <si>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</si>
  <si>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</si>
  <si>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</si>
  <si>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</si>
  <si>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</si>
  <si>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</si>
  <si>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</si>
  <si>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</si>
  <si>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</si>
  <si>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</si>
  <si>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</si>
  <si>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</si>
  <si>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</si>
  <si>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</si>
  <si>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</si>
  <si>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</si>
  <si>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</si>
  <si>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</si>
  <si>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</si>
  <si>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</si>
  <si>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</si>
  <si>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</si>
  <si>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</si>
  <si>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</si>
  <si>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</si>
  <si>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</si>
  <si>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</si>
  <si>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</si>
  <si>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</si>
  <si>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</si>
  <si>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</si>
  <si>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</si>
  <si>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</si>
  <si>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</si>
  <si>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</si>
  <si>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</si>
  <si>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</si>
  <si>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</si>
  <si>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</si>
  <si>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</si>
  <si>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</si>
  <si>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</si>
  <si>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</si>
  <si>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</si>
  <si>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</si>
  <si>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</si>
  <si>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</si>
  <si>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</si>
  <si>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</si>
  <si>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</si>
  <si>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</si>
  <si>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</si>
  <si>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</si>
  <si>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</si>
  <si>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</si>
  <si>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</si>
  <si>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</si>
  <si>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</si>
  <si>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</si>
  <si>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</si>
  <si>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</si>
  <si>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</si>
  <si>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</si>
  <si>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</si>
  <si>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</si>
  <si>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</si>
  <si>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</si>
  <si>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</si>
  <si>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</si>
  <si>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</si>
  <si>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</si>
  <si>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</si>
  <si>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</si>
  <si>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</si>
  <si>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</si>
  <si>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</si>
  <si>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</si>
  <si>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</si>
  <si>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</si>
  <si>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</si>
  <si>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</si>
  <si>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</si>
  <si>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</si>
  <si>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</si>
  <si>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</si>
  <si>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</si>
  <si>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</si>
  <si>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</si>
  <si>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</si>
  <si>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</si>
  <si>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</si>
  <si>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</si>
  <si>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</si>
  <si>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</si>
  <si>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</si>
  <si>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</si>
  <si>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</si>
  <si>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</si>
  <si>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</si>
  <si>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</si>
  <si>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</si>
  <si>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</si>
  <si>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</si>
  <si>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</si>
  <si>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</si>
  <si>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</si>
  <si>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</si>
  <si>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</si>
  <si>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</si>
  <si>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</si>
  <si>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</si>
  <si>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</si>
  <si>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</si>
  <si>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</si>
  <si>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</si>
  <si>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</si>
  <si>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</si>
  <si>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</si>
  <si>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</si>
  <si>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</si>
  <si>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</si>
  <si>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</si>
  <si>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</si>
  <si>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</si>
  <si>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</si>
  <si>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</si>
  <si>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</si>
  <si>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</si>
  <si>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</si>
  <si>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</si>
  <si>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</si>
  <si>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</si>
  <si>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</si>
  <si>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</si>
  <si>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</si>
  <si>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</si>
  <si>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</si>
  <si>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</si>
  <si>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</si>
  <si>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</si>
  <si>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</si>
  <si>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</si>
  <si>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</si>
  <si>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</si>
  <si>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</si>
  <si>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</si>
  <si>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</si>
  <si>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</si>
  <si>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</si>
  <si>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</si>
  <si>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</si>
  <si>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</si>
  <si>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</si>
  <si>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</si>
  <si>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</si>
  <si>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</si>
  <si>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</si>
  <si>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</si>
  <si>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</si>
  <si>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</si>
  <si>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</si>
  <si>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</si>
  <si>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</si>
  <si>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</si>
  <si>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</si>
  <si>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</si>
  <si>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</si>
  <si>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</si>
  <si>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</si>
  <si>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</si>
  <si>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</si>
  <si>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</si>
  <si>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</si>
  <si>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</si>
  <si>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</si>
  <si>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</si>
  <si>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</si>
  <si>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</si>
  <si>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</si>
  <si>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</si>
  <si>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</si>
  <si>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</si>
  <si>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</si>
  <si>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</si>
  <si>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</si>
  <si>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</si>
  <si>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</si>
  <si>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</si>
  <si>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</si>
  <si>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</si>
  <si>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</si>
  <si>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</si>
  <si>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</si>
  <si>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</si>
  <si>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</si>
  <si>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</si>
  <si>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</si>
  <si>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</si>
  <si>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</si>
  <si>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</si>
  <si>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</si>
  <si>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</si>
  <si>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</si>
  <si>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</si>
  <si>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</si>
  <si>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</si>
  <si>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</si>
  <si>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</si>
  <si>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</si>
  <si>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</si>
  <si>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</si>
  <si>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</si>
  <si>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</si>
  <si>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</si>
  <si>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</si>
  <si>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</si>
  <si>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</si>
  <si>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</si>
  <si>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</si>
  <si>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</si>
  <si>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</si>
  <si>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</si>
  <si>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</si>
  <si>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</si>
  <si>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</si>
  <si>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</si>
  <si>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</si>
  <si>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</si>
  <si>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</si>
  <si>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</si>
  <si>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</si>
  <si>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</si>
  <si>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</si>
  <si>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</si>
  <si>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</si>
  <si>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</si>
  <si>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</si>
  <si>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</si>
  <si>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</si>
  <si>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</si>
  <si>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</si>
  <si>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</si>
  <si>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</si>
  <si>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</si>
  <si>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</si>
  <si>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</si>
  <si>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</si>
  <si>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</si>
  <si>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</si>
  <si>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</si>
  <si>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</si>
  <si>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</si>
  <si>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</si>
  <si>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</si>
  <si>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</si>
  <si>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</si>
  <si>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</si>
  <si>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</si>
  <si>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</si>
  <si>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</si>
  <si>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</si>
  <si>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</si>
  <si>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</si>
  <si>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</si>
  <si>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</si>
  <si>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</si>
  <si>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</si>
  <si>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</si>
  <si>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</si>
  <si>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</si>
  <si>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</si>
  <si>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</si>
  <si>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</si>
  <si>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</si>
  <si>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</si>
  <si>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</si>
  <si>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</si>
  <si>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</si>
  <si>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</si>
  <si>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</si>
  <si>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</si>
  <si>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</si>
  <si>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</si>
  <si>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</si>
  <si>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</si>
  <si>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</si>
  <si>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</si>
  <si>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</si>
  <si>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</si>
  <si>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</si>
  <si>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</si>
  <si>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</si>
  <si>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</si>
  <si>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</si>
  <si>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</si>
  <si>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</si>
  <si>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</si>
  <si>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</si>
  <si>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</si>
  <si>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</si>
  <si>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</si>
  <si>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</si>
  <si>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</si>
  <si>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</si>
  <si>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</si>
  <si>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</si>
  <si>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</si>
  <si>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</si>
  <si>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</si>
  <si>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</si>
  <si>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</si>
  <si>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</si>
  <si>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</si>
  <si>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</si>
  <si>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</si>
  <si>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</si>
  <si>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</si>
  <si>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</si>
  <si>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</si>
  <si>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</si>
  <si>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</si>
  <si>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</si>
  <si>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</si>
  <si>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</si>
  <si>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</si>
  <si>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</si>
  <si>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</si>
  <si>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</si>
  <si>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</si>
  <si>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</si>
  <si>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</si>
  <si>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</si>
  <si>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</si>
  <si>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</si>
  <si>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</si>
  <si>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</si>
  <si>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</si>
  <si>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</si>
  <si>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</si>
  <si>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</si>
  <si>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</si>
  <si>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</si>
  <si>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</si>
  <si>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</si>
  <si>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</si>
  <si>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</si>
  <si>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</si>
  <si>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</si>
  <si>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</si>
  <si>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</si>
  <si>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</si>
  <si>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</si>
  <si>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</si>
  <si>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</si>
  <si>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</si>
  <si>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</si>
  <si>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</si>
  <si>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</si>
  <si>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</si>
  <si>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</si>
  <si>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</si>
  <si>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</si>
  <si>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</si>
  <si>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</si>
  <si>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</si>
  <si>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</si>
  <si>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</si>
  <si>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</si>
  <si>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</si>
  <si>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</si>
  <si>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</si>
  <si>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</si>
  <si>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</si>
  <si>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</si>
  <si>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</si>
  <si>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</si>
  <si>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</si>
  <si>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</si>
  <si>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</si>
  <si>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</si>
  <si>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</si>
  <si>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</si>
  <si>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</si>
  <si>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</si>
  <si>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</si>
  <si>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</si>
  <si>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</si>
  <si>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</si>
  <si>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</si>
  <si>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</si>
  <si>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</si>
  <si>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</si>
  <si>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</si>
  <si>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</si>
  <si>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</si>
  <si>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</si>
  <si>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</si>
  <si>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</si>
  <si>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</si>
  <si>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</si>
  <si>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</si>
  <si>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</si>
  <si>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</si>
  <si>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</si>
  <si>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</si>
  <si>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</si>
  <si>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</si>
  <si>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</si>
  <si>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</si>
  <si>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</si>
  <si>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</si>
  <si>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</si>
  <si>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</si>
  <si>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</si>
  <si>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</si>
  <si>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</si>
  <si>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</si>
  <si>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</si>
  <si>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</si>
  <si>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</si>
  <si>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</si>
  <si>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</si>
  <si>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</si>
  <si>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</si>
  <si>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</si>
  <si>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</si>
  <si>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</si>
  <si>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</si>
  <si>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</si>
  <si>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</si>
  <si>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</si>
  <si>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</si>
  <si>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</si>
  <si>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</si>
  <si>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</si>
  <si>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</si>
  <si>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</si>
  <si>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</si>
  <si>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</si>
  <si>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</si>
  <si>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</si>
  <si>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</si>
  <si>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</si>
  <si>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</si>
  <si>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</si>
  <si>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</si>
  <si>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</si>
  <si>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</si>
  <si>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</si>
  <si>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</si>
  <si>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</si>
  <si>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</si>
  <si>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</si>
  <si>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</si>
  <si>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</si>
  <si>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</si>
  <si>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</si>
  <si>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</si>
  <si>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</si>
  <si>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</si>
  <si>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</si>
  <si>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</si>
  <si>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</si>
  <si>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</si>
  <si>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</si>
  <si>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</si>
  <si>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</si>
  <si>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</si>
  <si>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</si>
  <si>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</si>
  <si>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</si>
  <si>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</si>
  <si>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</si>
  <si>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</si>
  <si>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</si>
  <si>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</si>
  <si>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</si>
  <si>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</si>
  <si>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</si>
  <si>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</si>
  <si>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</si>
  <si>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</si>
  <si>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</si>
  <si>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</si>
  <si>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</si>
  <si>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</si>
  <si>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</si>
  <si>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</si>
  <si>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</si>
  <si>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</si>
  <si>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</si>
  <si>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</si>
  <si>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</si>
  <si>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</si>
  <si>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</si>
  <si>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</si>
  <si>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</si>
  <si>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</si>
  <si>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</si>
  <si>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</si>
  <si>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</si>
  <si>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</si>
  <si>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</si>
  <si>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</si>
  <si>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</si>
  <si>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</si>
  <si>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</si>
  <si>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</si>
  <si>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</si>
  <si>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</si>
  <si>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</si>
  <si>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</si>
  <si>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</si>
  <si>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</si>
  <si>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</si>
  <si>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</si>
  <si>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</si>
  <si>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</si>
  <si>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</si>
  <si>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</si>
  <si>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</si>
  <si>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</si>
  <si>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</si>
  <si>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</si>
  <si>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</si>
  <si>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</si>
  <si>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</si>
  <si>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</si>
  <si>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</si>
  <si>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</si>
  <si>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</si>
  <si>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</si>
  <si>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</si>
  <si>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</si>
  <si>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</si>
  <si>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</si>
  <si>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</si>
  <si>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</si>
  <si>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</si>
  <si>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</si>
  <si>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</si>
  <si>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</si>
  <si>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</si>
  <si>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</si>
  <si>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</si>
  <si>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</si>
  <si>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</si>
  <si>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</si>
  <si>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</si>
  <si>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</si>
  <si>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</si>
  <si>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</si>
  <si>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</si>
  <si>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</si>
  <si>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</si>
  <si>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</si>
  <si>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</si>
  <si>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</si>
  <si>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</si>
  <si>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</si>
  <si>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</si>
  <si>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</si>
  <si>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</si>
  <si>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</si>
  <si>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</si>
  <si>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</si>
  <si>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</si>
  <si>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</si>
  <si>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</si>
  <si>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</si>
  <si>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</si>
  <si>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</si>
  <si>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</si>
  <si>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</si>
  <si>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</si>
  <si>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</si>
  <si>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</si>
  <si>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</si>
  <si>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</si>
  <si>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</si>
  <si>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</si>
  <si>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</si>
  <si>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</si>
  <si>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</si>
  <si>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</si>
  <si>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</si>
  <si>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</si>
  <si>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</si>
  <si>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</si>
  <si>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</si>
  <si>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</si>
  <si>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</si>
  <si>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</si>
  <si>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</si>
  <si>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</si>
  <si>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</si>
  <si>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</si>
  <si>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</si>
  <si>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</si>
  <si>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</si>
  <si>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</si>
  <si>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</si>
  <si>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</si>
  <si>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</si>
  <si>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</si>
  <si>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</si>
  <si>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</si>
  <si>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</si>
  <si>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</si>
  <si>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</si>
  <si>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</si>
  <si>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</si>
  <si>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</si>
  <si>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</si>
  <si>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</si>
  <si>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</si>
  <si>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</si>
  <si>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</si>
  <si>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</si>
  <si>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</si>
  <si>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</si>
  <si>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</si>
  <si>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</si>
  <si>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</si>
  <si>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</si>
  <si>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</si>
  <si>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</si>
  <si>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</si>
  <si>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</si>
  <si>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</si>
  <si>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</si>
  <si>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</si>
  <si>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</si>
  <si>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</si>
  <si>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</si>
  <si>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</si>
  <si>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</si>
  <si>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</si>
  <si>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</si>
  <si>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</si>
  <si>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</si>
  <si>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</si>
  <si>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</si>
  <si>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</si>
  <si>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</si>
  <si>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</si>
  <si>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</si>
  <si>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</si>
  <si>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</si>
  <si>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</si>
  <si>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</si>
  <si>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</si>
  <si>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</si>
  <si>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</si>
  <si>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</si>
  <si>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</si>
  <si>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</si>
  <si>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</si>
  <si>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</si>
  <si>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</si>
  <si>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</si>
  <si>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</si>
  <si>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</si>
  <si>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</si>
  <si>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</si>
  <si>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</si>
  <si>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</si>
  <si>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</si>
  <si>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</si>
  <si>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</si>
  <si>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</si>
  <si>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</si>
  <si>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</si>
  <si>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</si>
  <si>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</si>
  <si>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</si>
  <si>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</si>
  <si>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</si>
  <si>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</si>
  <si>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</si>
  <si>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</si>
  <si>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</si>
  <si>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</si>
  <si>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</si>
  <si>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</si>
  <si>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</si>
  <si>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</si>
  <si>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</si>
  <si>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</si>
  <si>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</si>
  <si>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</si>
  <si>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</si>
  <si>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</si>
  <si>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</si>
  <si>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</si>
  <si>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</si>
  <si>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</si>
  <si>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</si>
  <si>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</si>
  <si>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</si>
  <si>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</si>
  <si>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</si>
  <si>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</si>
  <si>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</si>
  <si>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</si>
  <si>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</si>
  <si>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</si>
  <si>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</si>
  <si>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</si>
  <si>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</si>
  <si>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</si>
  <si>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</si>
  <si>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</si>
  <si>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</si>
  <si>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</si>
  <si>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</si>
  <si>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</si>
  <si>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</si>
  <si>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</si>
  <si>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</si>
  <si>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</si>
  <si>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</si>
  <si>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</si>
  <si>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</si>
  <si>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</si>
  <si>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</si>
  <si>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</si>
  <si>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</si>
  <si>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</si>
  <si>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</si>
  <si>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</si>
  <si>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</si>
  <si>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</si>
  <si>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</si>
  <si>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</si>
  <si>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</si>
  <si>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</si>
  <si>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</si>
  <si>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</si>
  <si>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</si>
  <si>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</si>
  <si>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</si>
  <si>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</si>
  <si>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</si>
  <si>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</si>
  <si>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</si>
  <si>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</si>
  <si>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</si>
  <si>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</si>
  <si>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</si>
  <si>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</si>
  <si>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</si>
  <si>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</si>
  <si>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</si>
  <si>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</si>
  <si>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</si>
  <si>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</si>
  <si>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</si>
  <si>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</si>
  <si>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</si>
  <si>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</si>
  <si>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</si>
  <si>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</si>
  <si>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</si>
  <si>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</si>
  <si>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</si>
  <si>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</si>
  <si>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</si>
  <si>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</si>
  <si>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</si>
  <si>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</si>
  <si>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</si>
  <si>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</si>
  <si>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</si>
  <si>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</si>
  <si>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</si>
  <si>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</si>
  <si>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</si>
  <si>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</si>
  <si>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</si>
  <si>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</si>
  <si>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</si>
  <si>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</si>
  <si>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</si>
  <si>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</si>
  <si>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</si>
  <si>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</si>
  <si>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</si>
  <si>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</si>
  <si>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</si>
  <si>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</si>
  <si>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</si>
  <si>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</si>
  <si>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</si>
  <si>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</si>
  <si>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</si>
  <si>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</si>
  <si>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</si>
  <si>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</si>
  <si>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</si>
  <si>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</si>
  <si>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</si>
  <si>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</si>
  <si>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</si>
  <si>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</si>
  <si>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</si>
  <si>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</si>
  <si>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</si>
  <si>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</si>
  <si>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</si>
  <si>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</si>
  <si>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</si>
  <si>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</si>
  <si>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</si>
  <si>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</si>
  <si>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</si>
  <si>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</si>
  <si>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</si>
  <si>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</si>
  <si>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</si>
  <si>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</si>
  <si>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</si>
  <si>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</si>
  <si>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</si>
  <si>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</si>
  <si>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</si>
  <si>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</si>
  <si>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</si>
  <si>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</si>
  <si>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</si>
  <si>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</si>
  <si>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</si>
  <si>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</si>
  <si>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</si>
  <si>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</si>
  <si>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</si>
  <si>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</si>
  <si>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</si>
  <si>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</si>
  <si>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</si>
  <si>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</si>
  <si>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</si>
  <si>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</si>
  <si>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</si>
  <si>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</si>
  <si>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</si>
  <si>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</si>
  <si>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</si>
  <si>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</si>
  <si>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</si>
  <si>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</si>
  <si>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</si>
  <si>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</si>
  <si>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</si>
  <si>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</si>
  <si>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</si>
  <si>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</si>
  <si>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</si>
  <si>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</si>
  <si>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</si>
  <si>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</si>
  <si>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</si>
  <si>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</si>
  <si>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</si>
  <si>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</si>
  <si>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</si>
  <si>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</si>
  <si>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</si>
  <si>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</si>
  <si>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</si>
  <si>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</si>
  <si>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</si>
  <si>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</si>
  <si>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</si>
  <si>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</si>
  <si>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</si>
  <si>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</si>
  <si>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</si>
  <si>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</si>
  <si>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</si>
  <si>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</si>
  <si>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</si>
  <si>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</si>
  <si>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</si>
  <si>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</si>
  <si>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</si>
  <si>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</si>
  <si>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</si>
  <si>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</si>
  <si>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</si>
  <si>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</si>
  <si>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</si>
  <si>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</si>
  <si>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</si>
  <si>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</si>
  <si>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</si>
  <si>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</si>
  <si>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</si>
  <si>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</si>
  <si>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</si>
  <si>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</si>
  <si>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</si>
  <si>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</si>
  <si>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</si>
  <si>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</si>
  <si>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</si>
  <si>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</si>
  <si>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</si>
  <si>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</si>
  <si>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</si>
  <si>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</si>
  <si>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</si>
  <si>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</si>
  <si>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</si>
  <si>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</si>
  <si>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</si>
  <si>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</si>
  <si>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</si>
  <si>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</si>
  <si>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</si>
  <si>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</si>
  <si>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</si>
  <si>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</si>
  <si>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</si>
  <si>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</si>
  <si>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</si>
  <si>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</si>
  <si>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</si>
  <si>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</si>
  <si>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</si>
  <si>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</si>
  <si>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</si>
  <si>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</si>
  <si>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</si>
  <si>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</si>
  <si>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</si>
  <si>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</si>
  <si>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</si>
  <si>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</si>
  <si>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</si>
  <si>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</si>
  <si>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</si>
  <si>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</si>
  <si>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</si>
  <si>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</si>
  <si>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</si>
  <si>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</si>
  <si>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</si>
  <si>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</si>
  <si>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</si>
  <si>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</si>
  <si>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</si>
  <si>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</si>
  <si>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</si>
  <si>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</si>
  <si>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</si>
  <si>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</si>
  <si>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</si>
  <si>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</si>
  <si>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</si>
  <si>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</si>
  <si>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</si>
  <si>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</si>
  <si>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</si>
  <si>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</si>
  <si>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</si>
  <si>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</si>
  <si>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</si>
  <si>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</si>
  <si>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</si>
  <si>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</si>
  <si>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</si>
  <si>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</si>
  <si>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</si>
  <si>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</si>
  <si>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</si>
  <si>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</si>
  <si>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</si>
  <si>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</si>
  <si>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</si>
  <si>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</si>
  <si>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</si>
  <si>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</si>
  <si>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</si>
  <si>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</si>
  <si>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</si>
  <si>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</si>
  <si>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</si>
  <si>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</si>
  <si>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</si>
  <si>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</si>
  <si>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</si>
  <si>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</si>
  <si>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</si>
  <si>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</si>
  <si>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</si>
  <si>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</si>
  <si>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</si>
  <si>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</si>
  <si>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</si>
  <si>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</si>
  <si>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</si>
  <si>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</si>
  <si>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</si>
  <si>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</si>
  <si>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</si>
  <si>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</si>
  <si>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</si>
  <si>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</si>
  <si>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</si>
  <si>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</si>
  <si>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</si>
  <si>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</si>
  <si>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</si>
  <si>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</si>
  <si>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</si>
  <si>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</si>
  <si>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</si>
  <si>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</si>
  <si>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</si>
  <si>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</si>
  <si>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</si>
  <si>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</si>
  <si>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</si>
  <si>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</si>
  <si>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</si>
  <si>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</si>
  <si>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</si>
  <si>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</si>
  <si>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</si>
  <si>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</si>
  <si>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</si>
  <si>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</si>
  <si>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</si>
  <si>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</si>
  <si>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</si>
  <si>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</si>
  <si>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</si>
  <si>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</si>
  <si>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</si>
  <si>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</si>
  <si>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</si>
  <si>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</si>
  <si>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</si>
  <si>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</si>
  <si>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</si>
  <si>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</si>
  <si>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</si>
  <si>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</si>
  <si>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</si>
  <si>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</si>
  <si>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</si>
  <si>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</si>
  <si>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</si>
  <si>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</si>
  <si>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</si>
  <si>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</si>
  <si>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</si>
  <si>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</si>
  <si>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</si>
  <si>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</si>
  <si>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</si>
  <si>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</si>
  <si>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</si>
  <si>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</si>
  <si>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</si>
  <si>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</si>
  <si>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</si>
  <si>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</si>
  <si>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</si>
  <si>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</si>
  <si>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</si>
  <si>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</si>
  <si>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</si>
  <si>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</si>
  <si>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</si>
  <si>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</si>
  <si>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</si>
  <si>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</si>
  <si>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</si>
  <si>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</si>
  <si>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</si>
  <si>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</si>
  <si>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</si>
  <si>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</si>
  <si>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</si>
  <si>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</si>
  <si>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</si>
  <si>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</si>
  <si>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</si>
  <si>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</si>
  <si>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</si>
  <si>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</si>
  <si>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</si>
  <si>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</si>
  <si>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</si>
  <si>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</si>
  <si>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</si>
  <si>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</si>
  <si>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</si>
  <si>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</si>
  <si>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</si>
  <si>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</si>
  <si>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</si>
  <si>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</si>
  <si>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</si>
  <si>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</si>
  <si>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</si>
  <si>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</si>
  <si>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</si>
  <si>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</si>
  <si>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</si>
  <si>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</si>
  <si>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</si>
  <si>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</si>
  <si>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</si>
  <si>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</si>
  <si>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</si>
  <si>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</si>
  <si>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</si>
  <si>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</si>
  <si>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</si>
  <si>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</si>
  <si>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</si>
  <si>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</si>
  <si>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</si>
  <si>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</si>
  <si>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</si>
  <si>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</si>
  <si>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</si>
  <si>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</si>
  <si>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</si>
  <si>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</si>
  <si>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</si>
  <si>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</si>
  <si>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</si>
  <si>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</si>
  <si>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</si>
  <si>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</si>
  <si>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</si>
  <si>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</si>
  <si>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</si>
  <si>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</si>
  <si>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</si>
  <si>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</si>
  <si>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</si>
  <si>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</si>
  <si>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</si>
  <si>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</si>
  <si>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</si>
  <si>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</si>
  <si>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</si>
  <si>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</si>
  <si>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</si>
  <si>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</si>
  <si>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</si>
  <si>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</si>
  <si>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</si>
  <si>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</si>
  <si>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</si>
  <si>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</si>
  <si>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</si>
  <si>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</si>
  <si>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</si>
  <si>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</si>
  <si>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</si>
  <si>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</si>
  <si>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</si>
  <si>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</si>
  <si>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</si>
  <si>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</si>
  <si>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</si>
  <si>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</si>
  <si>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</si>
  <si>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</si>
  <si>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</si>
  <si>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</si>
  <si>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</si>
  <si>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</si>
  <si>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</si>
  <si>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</si>
  <si>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</si>
  <si>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</si>
  <si>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</si>
  <si>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</si>
  <si>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</si>
  <si>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</si>
  <si>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</si>
  <si>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</si>
  <si>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</si>
  <si>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</si>
  <si>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</si>
  <si>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</si>
  <si>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</si>
  <si>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</si>
  <si>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</si>
  <si>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</si>
  <si>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</si>
  <si>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</si>
  <si>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</si>
  <si>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</si>
  <si>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</si>
  <si>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</si>
  <si>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</si>
  <si>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</si>
  <si>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</si>
  <si>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</si>
  <si>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</si>
  <si>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</si>
  <si>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</si>
  <si>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</si>
  <si>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</si>
  <si>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</si>
  <si>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</si>
  <si>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</si>
  <si>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</si>
  <si>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</si>
  <si>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</si>
  <si>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</si>
  <si>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</si>
  <si>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</si>
  <si>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</si>
  <si>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</si>
  <si>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</si>
  <si>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</si>
  <si>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</si>
  <si>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</si>
  <si>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</si>
  <si>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</si>
  <si>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</si>
  <si>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</si>
  <si>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</si>
  <si>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</si>
  <si>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</si>
  <si>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</si>
  <si>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</si>
  <si>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</si>
  <si>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</si>
  <si>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</si>
  <si>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</si>
  <si>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</si>
  <si>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</si>
  <si>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</si>
  <si>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</si>
  <si>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</si>
  <si>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</si>
  <si>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</si>
  <si>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</si>
  <si>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</si>
  <si>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</si>
  <si>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</si>
  <si>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</si>
  <si>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</si>
  <si>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</si>
  <si>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</si>
  <si>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</si>
  <si>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</si>
  <si>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</si>
  <si>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</si>
  <si>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</si>
  <si>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</si>
  <si>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</si>
  <si>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</si>
  <si>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</si>
  <si>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</si>
  <si>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</si>
  <si>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</si>
  <si>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</si>
  <si>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</si>
  <si>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</si>
  <si>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</si>
  <si>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</si>
  <si>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</si>
  <si>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</si>
  <si>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</si>
  <si>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</si>
  <si>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</si>
  <si>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</si>
  <si>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</si>
  <si>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</si>
  <si>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</si>
  <si>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</si>
  <si>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</si>
  <si>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</si>
  <si>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</si>
  <si>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</si>
  <si>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</si>
  <si>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</si>
  <si>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</si>
  <si>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</si>
  <si>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</si>
  <si>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</si>
  <si>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</si>
  <si>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</si>
  <si>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</si>
  <si>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</si>
  <si>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</si>
  <si>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</si>
  <si>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</si>
  <si>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</si>
  <si>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</si>
  <si>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</si>
  <si>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</si>
  <si>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</si>
  <si>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</si>
  <si>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</si>
  <si>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</si>
  <si>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</si>
  <si>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</si>
  <si>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</si>
  <si>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</si>
  <si>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</si>
  <si>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</si>
  <si>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</si>
  <si>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</si>
  <si>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</si>
  <si>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</si>
  <si>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</si>
  <si>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</si>
  <si>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</si>
  <si>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</si>
  <si>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</si>
  <si>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</si>
  <si>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</si>
  <si>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</si>
  <si>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</si>
  <si>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</si>
  <si>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</si>
  <si>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</si>
  <si>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</si>
  <si>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</si>
  <si>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</si>
  <si>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</si>
  <si>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</si>
  <si>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</si>
  <si>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</si>
  <si>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</si>
  <si>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</si>
  <si>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</si>
  <si>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</si>
  <si>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</si>
  <si>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</si>
  <si>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</si>
  <si>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</si>
  <si>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</si>
  <si>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</si>
  <si>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</si>
  <si>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</si>
  <si>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</si>
  <si>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</si>
  <si>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</si>
  <si>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</si>
  <si>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</si>
  <si>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</si>
  <si>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</si>
  <si>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</si>
  <si>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</si>
  <si>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</si>
  <si>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</si>
  <si>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</si>
  <si>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</si>
  <si>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</si>
  <si>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</si>
  <si>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</si>
  <si>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</si>
  <si>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</si>
  <si>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</si>
  <si>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</si>
  <si>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</si>
  <si>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</si>
  <si>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</si>
  <si>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</si>
  <si>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</si>
  <si>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</si>
  <si>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</si>
  <si>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</si>
  <si>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</si>
  <si>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</si>
  <si>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</si>
  <si>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</si>
  <si>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</si>
  <si>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</si>
  <si>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</si>
  <si>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</si>
  <si>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</si>
  <si>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</si>
  <si>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</si>
  <si>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</si>
  <si>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</si>
  <si>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</si>
  <si>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</si>
  <si>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</si>
  <si>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</si>
  <si>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</si>
  <si>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</si>
  <si>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</si>
  <si>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</si>
  <si>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</si>
  <si>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</si>
  <si>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</si>
  <si>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</si>
  <si>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</si>
  <si>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</si>
  <si>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</si>
  <si>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</si>
  <si>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</si>
  <si>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</si>
  <si>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</si>
  <si>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</si>
  <si>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</si>
  <si>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</si>
  <si>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</si>
  <si>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</si>
  <si>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</si>
  <si>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</si>
  <si>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</si>
  <si>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</si>
  <si>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</si>
  <si>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</si>
  <si>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</si>
  <si>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</si>
  <si>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</si>
  <si>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</si>
  <si>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</si>
  <si>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</si>
  <si>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</si>
  <si>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</si>
  <si>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</si>
  <si>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</si>
  <si>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</si>
  <si>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</si>
  <si>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</si>
  <si>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</si>
  <si>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</si>
  <si>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</si>
  <si>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</si>
  <si>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</si>
  <si>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</si>
  <si>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</si>
  <si>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</si>
  <si>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</si>
  <si>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</si>
  <si>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</si>
  <si>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</si>
  <si>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</si>
  <si>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</si>
  <si>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</si>
  <si>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</si>
  <si>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</si>
  <si>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</si>
  <si>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</si>
  <si>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</si>
  <si>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</si>
  <si>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</si>
  <si>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</si>
  <si>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</si>
  <si>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</si>
  <si>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</si>
  <si>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</si>
  <si>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</si>
  <si>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</si>
  <si>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</si>
  <si>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</si>
  <si>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</si>
  <si>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</si>
  <si>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</si>
  <si>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</si>
  <si>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</si>
  <si>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</si>
  <si>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</si>
  <si>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</si>
  <si>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</si>
  <si>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</si>
  <si>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</si>
  <si>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</si>
  <si>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</si>
  <si>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</si>
  <si>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</si>
  <si>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</si>
  <si>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</si>
  <si>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</si>
  <si>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</si>
  <si>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</si>
  <si>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</si>
  <si>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</si>
  <si>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</si>
  <si>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</si>
  <si>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</si>
  <si>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</si>
  <si>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</si>
  <si>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</si>
  <si>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</si>
  <si>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</si>
  <si>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</si>
  <si>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</si>
  <si>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</si>
  <si>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</si>
  <si>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</si>
  <si>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</si>
  <si>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</si>
  <si>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</si>
  <si>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</si>
  <si>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</si>
  <si>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</si>
  <si>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</si>
  <si>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</si>
  <si>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</si>
  <si>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</si>
  <si>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</si>
  <si>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</si>
  <si>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</si>
  <si>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</si>
  <si>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</si>
  <si>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</si>
  <si>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</si>
  <si>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</si>
  <si>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</si>
  <si>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</si>
  <si>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</si>
  <si>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</si>
  <si>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</si>
  <si>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</si>
  <si>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</si>
  <si>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</si>
  <si>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</si>
  <si>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</si>
  <si>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</si>
  <si>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</si>
  <si>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</si>
  <si>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</si>
  <si>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</si>
  <si>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</si>
  <si>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</si>
  <si>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</si>
  <si>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</si>
  <si>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</si>
  <si>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</si>
  <si>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</si>
  <si>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</si>
  <si>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</si>
  <si>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</si>
  <si>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</si>
  <si>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</si>
  <si>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</si>
  <si>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</si>
  <si>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</si>
  <si>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</si>
  <si>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</si>
  <si>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</si>
  <si>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</si>
  <si>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</si>
  <si>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</si>
  <si>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</si>
  <si>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</si>
  <si>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</si>
  <si>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</si>
  <si>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</si>
  <si>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</si>
  <si>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</si>
  <si>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</si>
  <si>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</si>
  <si>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</si>
  <si>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</si>
  <si>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</si>
  <si>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</si>
  <si>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</si>
  <si>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</si>
  <si>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</si>
  <si>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</si>
  <si>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</si>
  <si>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</si>
  <si>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</si>
  <si>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</si>
  <si>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</si>
  <si>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</si>
  <si>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</si>
  <si>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</si>
  <si>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</si>
  <si>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</si>
  <si>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</si>
  <si>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</si>
  <si>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</si>
  <si>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</si>
  <si>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</si>
  <si>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</si>
  <si>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</si>
  <si>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</si>
  <si>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</si>
  <si>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</si>
  <si>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</si>
  <si>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</si>
  <si>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</si>
  <si>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</si>
  <si>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</si>
  <si>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</si>
  <si>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</si>
  <si>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</si>
  <si>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</si>
  <si>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</si>
  <si>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</si>
  <si>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</si>
  <si>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</si>
  <si>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</si>
  <si>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</si>
  <si>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</si>
  <si>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</si>
  <si>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</si>
  <si>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</si>
  <si>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</si>
  <si>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</si>
  <si>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</si>
  <si>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</si>
  <si>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</si>
  <si>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</si>
  <si>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</si>
  <si>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</si>
  <si>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</si>
  <si>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</si>
  <si>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</si>
  <si>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</si>
  <si>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</si>
  <si>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</si>
  <si>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</si>
  <si>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</si>
  <si>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</si>
  <si>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</si>
  <si>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</si>
  <si>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</si>
  <si>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</si>
  <si>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</si>
  <si>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</si>
  <si>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</si>
  <si>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</si>
  <si>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</si>
  <si>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</si>
  <si>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</si>
  <si>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</si>
  <si>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</si>
  <si>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</si>
  <si>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</si>
  <si>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</si>
  <si>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</si>
  <si>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</si>
  <si>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</si>
  <si>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</si>
  <si>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</si>
  <si>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</si>
  <si>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</si>
  <si>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</si>
  <si>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</si>
  <si>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</si>
  <si>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</si>
  <si>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</si>
  <si>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</si>
  <si>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</si>
  <si>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</si>
  <si>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</si>
  <si>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</si>
  <si>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</si>
  <si>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</si>
  <si>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</si>
  <si>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</si>
  <si>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</si>
  <si>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</si>
  <si>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</si>
  <si>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</si>
  <si>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</si>
  <si>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</si>
  <si>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</si>
  <si>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</si>
  <si>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</si>
  <si>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</si>
  <si>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</si>
  <si>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</si>
  <si>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</si>
  <si>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</si>
  <si>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</si>
  <si>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</si>
  <si>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</si>
  <si>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</si>
  <si>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</si>
  <si>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</si>
  <si>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</si>
  <si>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</si>
  <si>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</si>
  <si>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</si>
  <si>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</si>
  <si>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</si>
  <si>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</si>
  <si>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</si>
  <si>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</si>
  <si>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</si>
  <si>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</si>
  <si>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</si>
  <si>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</si>
  <si>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</si>
  <si>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</si>
  <si>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</si>
  <si>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</si>
  <si>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</si>
  <si>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</si>
  <si>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</si>
  <si>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</si>
  <si>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</si>
  <si>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</si>
  <si>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</si>
  <si>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</si>
  <si>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</si>
  <si>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</si>
  <si>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</si>
  <si>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</si>
  <si>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</si>
  <si>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</si>
  <si>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</si>
  <si>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</si>
  <si>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</si>
  <si>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</si>
  <si>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</si>
  <si>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</si>
  <si>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</si>
  <si>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</si>
  <si>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</si>
  <si>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</si>
  <si>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</si>
  <si>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</si>
  <si>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</si>
  <si>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</si>
  <si>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</si>
  <si>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</si>
  <si>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</si>
  <si>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</si>
  <si>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</si>
  <si>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</si>
  <si>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</si>
  <si>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</si>
  <si>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</si>
  <si>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</si>
  <si>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</si>
  <si>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</si>
  <si>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</si>
  <si>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</si>
  <si>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</si>
  <si>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</si>
  <si>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</si>
  <si>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</si>
  <si>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</si>
  <si>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</si>
  <si>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</si>
  <si>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</si>
  <si>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</si>
  <si>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</si>
  <si>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</si>
  <si>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</si>
  <si>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</si>
  <si>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</si>
  <si>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</si>
  <si>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</si>
  <si>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</si>
  <si>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</si>
  <si>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</si>
  <si>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</si>
  <si>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</si>
  <si>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</si>
  <si>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</si>
  <si>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</si>
  <si>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</si>
  <si>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</si>
  <si>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</si>
  <si>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</si>
  <si>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</si>
  <si>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</si>
  <si>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</si>
  <si>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</si>
  <si>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</si>
  <si>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</si>
  <si>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</si>
  <si>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</si>
  <si>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</si>
  <si>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</si>
  <si>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</si>
  <si>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</si>
  <si>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</si>
  <si>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</si>
  <si>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</si>
  <si>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</si>
  <si>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</si>
  <si>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</si>
  <si>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</si>
  <si>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</si>
  <si>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</si>
  <si>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</si>
  <si>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</si>
  <si>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</si>
  <si>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</si>
  <si>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</si>
  <si>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</si>
  <si>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</si>
  <si>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</si>
  <si>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</si>
  <si>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</si>
  <si>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</si>
  <si>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</si>
  <si>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</si>
  <si>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</si>
  <si>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</si>
  <si>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</si>
  <si>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</si>
  <si>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</si>
  <si>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</si>
  <si>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</si>
  <si>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</si>
  <si>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</si>
  <si>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</si>
  <si>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</si>
  <si>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</si>
  <si>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</si>
  <si>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</si>
  <si>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</si>
  <si>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</si>
  <si>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</si>
  <si>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</si>
  <si>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</si>
  <si>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</si>
  <si>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</si>
  <si>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</si>
  <si>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</si>
  <si>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</si>
  <si>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</si>
  <si>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</si>
  <si>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</si>
  <si>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</si>
  <si>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</si>
  <si>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</si>
  <si>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</si>
  <si>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</si>
  <si>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</si>
  <si>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</si>
  <si>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</si>
  <si>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</si>
  <si>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</si>
  <si>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</si>
  <si>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</si>
  <si>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</si>
  <si>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</si>
  <si>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</si>
  <si>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</si>
  <si>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</si>
  <si>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</si>
  <si>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</si>
  <si>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</si>
  <si>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</si>
  <si>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</si>
  <si>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</si>
  <si>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</si>
  <si>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</si>
  <si>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</si>
  <si>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</si>
  <si>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</si>
  <si>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</si>
  <si>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</si>
  <si>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</si>
  <si>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</si>
  <si>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</si>
  <si>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</si>
  <si>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</si>
  <si>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</si>
  <si>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</si>
  <si>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</si>
  <si>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</si>
  <si>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</si>
  <si>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</si>
  <si>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</si>
  <si>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</si>
  <si>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</si>
  <si>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</si>
  <si>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</si>
  <si>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</si>
  <si>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</si>
  <si>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</si>
  <si>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</si>
  <si>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</si>
  <si>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</si>
  <si>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</si>
  <si>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</si>
  <si>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</si>
  <si>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</si>
  <si>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</si>
  <si>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</si>
  <si>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</si>
  <si>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</si>
  <si>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</si>
  <si>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</si>
  <si>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</si>
  <si>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</si>
  <si>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</si>
  <si>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</si>
  <si>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</si>
  <si>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</si>
  <si>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</si>
  <si>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</si>
  <si>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</si>
  <si>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</si>
  <si>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</si>
  <si>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</si>
  <si>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</si>
  <si>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</si>
  <si>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</si>
  <si>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</si>
  <si>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</si>
  <si>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</si>
  <si>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</si>
  <si>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</si>
  <si>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</si>
  <si>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</si>
  <si>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</si>
  <si>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</si>
  <si>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</si>
  <si>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</si>
  <si>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</si>
  <si>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</si>
  <si>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</si>
  <si>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</si>
  <si>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</si>
  <si>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</si>
  <si>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</si>
  <si>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</si>
  <si>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</si>
  <si>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</si>
  <si>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</si>
  <si>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</si>
  <si>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</si>
  <si>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</si>
  <si>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</si>
  <si>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</si>
  <si>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</si>
  <si>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</si>
  <si>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</si>
  <si>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</si>
  <si>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</si>
  <si>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</si>
  <si>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</si>
  <si>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</si>
  <si>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</si>
  <si>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</si>
  <si>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</si>
  <si>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</si>
  <si>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</si>
  <si>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</si>
  <si>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</si>
  <si>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</si>
  <si>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</si>
  <si>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</si>
  <si>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</si>
  <si>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</si>
  <si>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</si>
  <si>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</si>
  <si>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</si>
  <si>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</si>
  <si>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</si>
  <si>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</si>
  <si>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</si>
  <si>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</si>
  <si>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</si>
  <si>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</si>
  <si>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</si>
  <si>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</si>
  <si>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</si>
  <si>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</si>
  <si>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</si>
  <si>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</si>
  <si>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</si>
  <si>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</si>
  <si>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</si>
  <si>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</si>
  <si>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</si>
  <si>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</si>
  <si>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</si>
  <si>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</si>
  <si>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</si>
  <si>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</si>
  <si>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</si>
  <si>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</si>
  <si>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</si>
  <si>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</si>
  <si>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</si>
  <si>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</si>
  <si>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</si>
  <si>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</si>
  <si>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</si>
  <si>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</si>
  <si>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</si>
  <si>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</si>
  <si>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</si>
  <si>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</si>
  <si>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</si>
  <si>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</si>
  <si>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</si>
  <si>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</si>
  <si>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</si>
  <si>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</si>
  <si>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</si>
  <si>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</si>
  <si>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</si>
  <si>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</si>
  <si>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</si>
  <si>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</si>
  <si>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</si>
  <si>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</si>
  <si>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</si>
  <si>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</si>
  <si>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</si>
  <si>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</si>
  <si>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</si>
  <si>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</si>
  <si>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</si>
  <si>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</si>
  <si>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</si>
  <si>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</si>
  <si>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</si>
  <si>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</si>
  <si>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</si>
  <si>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</si>
  <si>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</si>
  <si>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</si>
  <si>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</si>
  <si>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</si>
  <si>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</si>
  <si>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</si>
  <si>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</si>
  <si>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</si>
  <si>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</si>
  <si>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</si>
  <si>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</si>
  <si>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</si>
  <si>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</si>
  <si>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</si>
  <si>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</si>
  <si>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</si>
  <si>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</si>
  <si>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</si>
  <si>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</si>
  <si>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</si>
  <si>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</si>
  <si>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</si>
  <si>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</si>
  <si>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</si>
  <si>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</si>
  <si>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</si>
  <si>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</si>
  <si>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</si>
  <si>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</si>
  <si>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</si>
  <si>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</si>
  <si>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</si>
  <si>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</si>
  <si>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</si>
  <si>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</si>
  <si>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</si>
  <si>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</si>
  <si>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</si>
  <si>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</si>
  <si>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</si>
  <si>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</si>
  <si>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</si>
  <si>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</si>
  <si>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</si>
  <si>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</si>
  <si>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</si>
  <si>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</si>
  <si>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</si>
  <si>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</si>
  <si>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</si>
  <si>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</si>
  <si>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</si>
  <si>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</si>
  <si>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</si>
  <si>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</si>
  <si>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</si>
  <si>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</si>
  <si>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</si>
  <si>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</si>
  <si>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</si>
  <si>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</si>
  <si>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</si>
  <si>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</si>
  <si>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</si>
  <si>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</si>
  <si>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</si>
  <si>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</si>
  <si>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</si>
  <si>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</si>
  <si>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</si>
  <si>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</si>
  <si>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</si>
  <si>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</si>
  <si>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</si>
  <si>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</si>
  <si>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</si>
  <si>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</si>
  <si>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</si>
  <si>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</si>
  <si>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</si>
  <si>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</si>
  <si>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</si>
  <si>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</si>
  <si>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</si>
  <si>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</si>
  <si>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</si>
  <si>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</si>
  <si>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</si>
  <si>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</si>
  <si>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</si>
  <si>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</si>
  <si>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</si>
  <si>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</si>
  <si>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</si>
  <si>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</si>
  <si>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</si>
  <si>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</si>
  <si>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</si>
  <si>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</si>
  <si>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</si>
  <si>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</si>
  <si>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</si>
  <si>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</si>
  <si>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</si>
  <si>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</si>
  <si>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</si>
  <si>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</si>
  <si>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</si>
  <si>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</si>
  <si>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</si>
  <si>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</si>
  <si>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</si>
  <si>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</si>
  <si>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</si>
  <si>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</si>
  <si>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</si>
  <si>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</si>
  <si>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</si>
  <si>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</si>
  <si>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</si>
  <si>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</si>
  <si>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</si>
  <si>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</si>
  <si>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</si>
  <si>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</si>
  <si>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</si>
  <si>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</si>
  <si>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</si>
  <si>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</si>
  <si>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</si>
  <si>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</si>
  <si>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</si>
  <si>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</si>
  <si>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</si>
  <si>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</si>
  <si>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</si>
  <si>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</si>
  <si>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</si>
  <si>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</si>
  <si>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</si>
  <si>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</si>
  <si>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</si>
  <si>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</si>
  <si>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</si>
  <si>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</si>
  <si>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</si>
  <si>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</si>
  <si>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</si>
  <si>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</si>
  <si>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</si>
  <si>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</si>
  <si>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</si>
  <si>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</si>
  <si>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</si>
  <si>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</si>
  <si>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</si>
  <si>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</si>
  <si>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</si>
  <si>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</si>
  <si>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</si>
  <si>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</si>
  <si>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</si>
  <si>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</si>
  <si>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</si>
  <si>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</si>
  <si>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</si>
  <si>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</si>
  <si>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</si>
  <si>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</si>
  <si>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</si>
  <si>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</si>
  <si>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</si>
  <si>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</si>
  <si>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</si>
  <si>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</si>
  <si>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</si>
  <si>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</si>
  <si>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</si>
  <si>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</si>
  <si>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</si>
  <si>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</si>
  <si>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</si>
  <si>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</si>
  <si>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</si>
  <si>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</si>
  <si>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</si>
  <si>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</si>
  <si>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</si>
  <si>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</si>
  <si>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</si>
  <si>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</si>
  <si>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</si>
  <si>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</si>
  <si>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</si>
  <si>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</si>
  <si>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</si>
  <si>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</si>
  <si>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</si>
  <si>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</si>
  <si>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</si>
  <si>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</si>
  <si>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</si>
  <si>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</si>
  <si>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</si>
  <si>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</si>
  <si>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</si>
  <si>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</si>
  <si>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</si>
  <si>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</si>
  <si>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</si>
  <si>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</si>
  <si>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</si>
  <si>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</si>
  <si>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</si>
  <si>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</si>
  <si>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</si>
  <si>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</si>
  <si>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</si>
  <si>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</si>
  <si>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</si>
  <si>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</si>
  <si>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</si>
  <si>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</si>
  <si>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</si>
  <si>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</si>
  <si>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</si>
  <si>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</si>
  <si>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</si>
  <si>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</si>
  <si>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</si>
  <si>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</si>
  <si>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</si>
  <si>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</si>
  <si>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</si>
  <si>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</si>
  <si>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</si>
  <si>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</si>
  <si>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</si>
  <si>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</si>
  <si>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</si>
  <si>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</si>
  <si>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</si>
  <si>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</si>
  <si>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</si>
  <si>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</si>
  <si>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</si>
  <si>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</si>
  <si>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</si>
  <si>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</si>
  <si>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</si>
  <si>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</si>
  <si>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</si>
  <si>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</si>
  <si>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</si>
  <si>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</si>
  <si>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</si>
  <si>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</si>
  <si>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</si>
  <si>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</si>
  <si>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</si>
  <si>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</si>
  <si>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</si>
  <si>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</si>
  <si>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</si>
  <si>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</si>
  <si>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</si>
  <si>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</si>
  <si>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</si>
  <si>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</si>
  <si>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</si>
  <si>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</si>
  <si>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</si>
  <si>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</si>
  <si>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</si>
  <si>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</si>
  <si>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</si>
  <si>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</si>
  <si>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</si>
  <si>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</si>
  <si>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</si>
  <si>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</si>
  <si>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</si>
  <si>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</si>
  <si>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</si>
  <si>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</si>
  <si>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</si>
  <si>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</si>
  <si>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</si>
  <si>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</si>
  <si>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</si>
  <si>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</si>
  <si>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</si>
  <si>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</si>
  <si>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</si>
  <si>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</si>
  <si>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</si>
  <si>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</si>
  <si>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</si>
  <si>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</si>
  <si>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</si>
  <si>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</si>
  <si>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</si>
  <si>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</si>
  <si>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</si>
  <si>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</si>
  <si>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</si>
  <si>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</si>
  <si>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</si>
  <si>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</si>
  <si>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</si>
  <si>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</si>
  <si>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</si>
  <si>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</si>
  <si>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</si>
  <si>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</si>
  <si>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</si>
  <si>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</si>
  <si>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</si>
  <si>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</si>
  <si>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</si>
  <si>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</si>
  <si>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</si>
  <si>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</si>
  <si>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</si>
  <si>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</si>
  <si>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</si>
  <si>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</si>
  <si>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</si>
  <si>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</si>
  <si>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</si>
  <si>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</si>
  <si>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</si>
  <si>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</si>
  <si>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</si>
  <si>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</si>
  <si>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</si>
  <si>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</si>
  <si>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</si>
  <si>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</si>
  <si>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</si>
  <si>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</si>
  <si>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</si>
  <si>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</si>
  <si>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</si>
  <si>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</si>
  <si>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</si>
  <si>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</si>
  <si>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</si>
  <si>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</si>
  <si>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</si>
  <si>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</si>
  <si>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</si>
  <si>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</si>
  <si>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</si>
  <si>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</si>
  <si>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</si>
  <si>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</si>
  <si>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</si>
  <si>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</si>
  <si>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</si>
  <si>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</si>
  <si>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</si>
  <si>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</si>
  <si>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</si>
  <si>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</si>
  <si>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</si>
  <si>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</si>
  <si>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</si>
  <si>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</si>
  <si>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</si>
  <si>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</si>
  <si>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</si>
  <si>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</si>
  <si>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</si>
  <si>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</si>
  <si>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</si>
  <si>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</si>
  <si>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</si>
  <si>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</si>
  <si>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</si>
  <si>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</si>
  <si>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</si>
  <si>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</si>
  <si>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</si>
  <si>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</si>
  <si>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</si>
  <si>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</si>
  <si>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</si>
  <si>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</si>
  <si>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</si>
  <si>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</si>
  <si>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</si>
  <si>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</si>
  <si>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</si>
  <si>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</si>
  <si>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</si>
  <si>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</si>
  <si>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</si>
  <si>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</si>
  <si>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</si>
  <si>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</si>
  <si>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</si>
  <si>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</si>
  <si>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</si>
  <si>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</si>
  <si>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</si>
  <si>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</si>
  <si>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</si>
  <si>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</si>
  <si>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</si>
  <si>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</si>
  <si>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</si>
  <si>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</si>
  <si>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</si>
  <si>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</si>
  <si>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</si>
  <si>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</si>
  <si>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</si>
  <si>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</si>
  <si>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</si>
  <si>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</si>
  <si>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</si>
  <si>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</si>
  <si>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</si>
  <si>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</si>
  <si>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</si>
  <si>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</si>
  <si>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</si>
  <si>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</si>
  <si>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</si>
  <si>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</si>
  <si>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</si>
  <si>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</si>
  <si>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</si>
  <si>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</si>
  <si>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</si>
  <si>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</si>
  <si>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</si>
  <si>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</si>
  <si>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</si>
  <si>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</si>
  <si>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</si>
  <si>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</si>
  <si>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</si>
  <si>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</si>
  <si>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</si>
  <si>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</si>
  <si>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</si>
  <si>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</si>
  <si>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</si>
  <si>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</si>
  <si>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</si>
  <si>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</si>
  <si>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</si>
  <si>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</si>
  <si>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</si>
  <si>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</si>
  <si>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</si>
  <si>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</si>
  <si>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</si>
  <si>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</si>
  <si>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</si>
  <si>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</si>
  <si>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</si>
  <si>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</si>
  <si>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</si>
  <si>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</si>
  <si>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</si>
  <si>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</si>
  <si>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</si>
  <si>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</si>
  <si>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</si>
  <si>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</si>
  <si>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</si>
  <si>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</si>
  <si>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</si>
  <si>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</si>
  <si>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</si>
  <si>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</si>
  <si>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</si>
  <si>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</si>
  <si>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</si>
  <si>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</si>
  <si>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</si>
  <si>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</si>
  <si>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</si>
  <si>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</si>
  <si>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</si>
  <si>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</si>
  <si>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</si>
  <si>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</si>
  <si>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</si>
  <si>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</si>
  <si>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</si>
  <si>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</si>
  <si>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</si>
  <si>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</si>
  <si>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</si>
  <si>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</si>
  <si>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</si>
  <si>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</si>
  <si>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</si>
  <si>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</si>
  <si>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</si>
  <si>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</si>
  <si>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</si>
  <si>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</si>
  <si>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</si>
  <si>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</si>
  <si>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</si>
  <si>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</si>
  <si>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</si>
  <si>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</si>
  <si>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</si>
  <si>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</si>
  <si>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</si>
  <si>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</si>
  <si>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</si>
  <si>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</si>
  <si>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</si>
  <si>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</si>
  <si>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</si>
  <si>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</si>
  <si>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</si>
  <si>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</si>
  <si>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</si>
  <si>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</si>
  <si>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</si>
  <si>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</si>
  <si>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</si>
  <si>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</si>
  <si>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</si>
  <si>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</si>
  <si>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</si>
  <si>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</si>
  <si>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</si>
  <si>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</si>
  <si>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</si>
  <si>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</si>
  <si>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</si>
  <si>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</si>
  <si>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</si>
  <si>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</si>
  <si>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</si>
  <si>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</si>
  <si>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</si>
  <si>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</si>
  <si>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</si>
  <si>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</si>
  <si>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</si>
  <si>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</si>
  <si>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</si>
  <si>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</si>
  <si>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</si>
  <si>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</si>
  <si>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</si>
  <si>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</si>
  <si>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</si>
  <si>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</si>
  <si>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</si>
  <si>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</si>
  <si>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</si>
  <si>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</si>
  <si>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</si>
  <si>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</si>
  <si>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</si>
  <si>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</si>
  <si>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</si>
  <si>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</si>
  <si>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</si>
  <si>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</si>
  <si>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</si>
  <si>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</si>
  <si>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</si>
  <si>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</si>
  <si>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</si>
  <si>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</si>
  <si>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</si>
  <si>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</si>
  <si>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</si>
  <si>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</si>
  <si>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</si>
  <si>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</si>
  <si>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</si>
  <si>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</si>
  <si>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</si>
  <si>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</si>
  <si>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</si>
  <si>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</si>
  <si>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</si>
  <si>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</si>
  <si>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</si>
  <si>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</si>
  <si>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</si>
  <si>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</si>
  <si>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</si>
  <si>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</si>
  <si>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</si>
  <si>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</si>
  <si>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</si>
  <si>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</si>
  <si>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</si>
  <si>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</si>
  <si>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</si>
  <si>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</si>
  <si>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</si>
  <si>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</si>
  <si>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</si>
  <si>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</si>
  <si>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</si>
  <si>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</si>
  <si>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</si>
  <si>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</si>
  <si>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</si>
  <si>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</si>
  <si>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</si>
  <si>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</si>
  <si>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</si>
  <si>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</si>
  <si>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</si>
  <si>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</si>
  <si>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</si>
  <si>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</si>
  <si>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</si>
  <si>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</si>
  <si>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</si>
  <si>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</si>
  <si>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</si>
  <si>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</si>
  <si>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</si>
  <si>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</si>
  <si>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</si>
  <si>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</si>
  <si>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</si>
  <si>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</si>
  <si>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</si>
  <si>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</si>
  <si>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</si>
  <si>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</si>
  <si>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</si>
  <si>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</si>
  <si>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</si>
  <si>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</si>
  <si>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</si>
  <si>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</si>
  <si>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</si>
  <si>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</si>
  <si>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</si>
  <si>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</si>
  <si>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</si>
  <si>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</si>
  <si>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</si>
  <si>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</si>
  <si>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</si>
  <si>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</si>
  <si>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</si>
  <si>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</si>
  <si>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</si>
  <si>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</si>
  <si>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</si>
  <si>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</si>
  <si>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</si>
  <si>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</si>
  <si>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</si>
  <si>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</si>
  <si>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</si>
  <si>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</si>
  <si>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</si>
  <si>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</si>
  <si>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</si>
  <si>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</si>
  <si>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</si>
  <si>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</si>
  <si>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</si>
  <si>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</si>
  <si>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</si>
  <si>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</si>
  <si>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</si>
  <si>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</si>
  <si>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</si>
  <si>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</si>
  <si>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</si>
  <si>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</si>
  <si>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</si>
  <si>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</si>
  <si>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</si>
  <si>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</si>
  <si>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</si>
  <si>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</si>
  <si>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</si>
  <si>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</si>
  <si>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</si>
  <si>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</si>
  <si>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</si>
  <si>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</si>
  <si>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</si>
  <si>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</si>
  <si>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</si>
  <si>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</si>
  <si>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</si>
  <si>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</si>
  <si>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</si>
  <si>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</si>
  <si>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</si>
  <si>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</si>
  <si>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</si>
  <si>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</si>
  <si>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</si>
  <si>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</si>
  <si>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</si>
  <si>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</si>
  <si>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</si>
  <si>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</si>
  <si>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</si>
  <si>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</si>
  <si>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</si>
  <si>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</si>
  <si>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</si>
  <si>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</si>
  <si>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</si>
  <si>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</si>
  <si>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</si>
  <si>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</si>
  <si>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</si>
  <si>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</si>
  <si>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</si>
  <si>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</si>
  <si>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</si>
  <si>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</si>
  <si>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</si>
  <si>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</si>
  <si>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</si>
  <si>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</si>
  <si>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</si>
  <si>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</si>
  <si>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</si>
  <si>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</si>
  <si>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</si>
  <si>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</si>
  <si>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</si>
  <si>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</si>
  <si>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</si>
  <si>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</si>
  <si>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</si>
  <si>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</si>
  <si>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</si>
  <si>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</si>
  <si>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</si>
  <si>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</si>
  <si>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</si>
  <si>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</si>
  <si>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</si>
  <si>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</si>
  <si>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</si>
  <si>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</si>
  <si>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</si>
  <si>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</si>
  <si>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</si>
  <si>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</si>
  <si>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</si>
  <si>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</si>
  <si>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</si>
  <si>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</si>
  <si>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</si>
  <si>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</si>
  <si>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</si>
  <si>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</si>
  <si>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</si>
  <si>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</si>
  <si>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</si>
  <si>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</si>
  <si>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</si>
  <si>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</si>
  <si>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</si>
  <si>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</si>
  <si>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</si>
  <si>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</si>
  <si>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</si>
  <si>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</si>
  <si>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</si>
  <si>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</si>
  <si>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</si>
  <si>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</si>
  <si>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</si>
  <si>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</si>
  <si>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</si>
  <si>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</si>
  <si>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</si>
  <si>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</si>
  <si>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</si>
  <si>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</si>
  <si>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</si>
  <si>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</si>
  <si>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</si>
  <si>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</si>
  <si>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</si>
  <si>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</si>
  <si>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</si>
  <si>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</si>
  <si>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</si>
  <si>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</si>
  <si>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</si>
  <si>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</si>
  <si>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</si>
  <si>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</si>
  <si>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</si>
  <si>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</si>
  <si>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</si>
  <si>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</si>
  <si>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</si>
  <si>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</si>
  <si>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</si>
  <si>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</si>
  <si>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</si>
  <si>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</si>
  <si>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</si>
  <si>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</si>
  <si>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</si>
  <si>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</si>
  <si>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</si>
  <si>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</si>
  <si>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</si>
  <si>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</si>
  <si>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</si>
  <si>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</si>
  <si>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</si>
  <si>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</si>
  <si>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</si>
  <si>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</si>
  <si>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</si>
  <si>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</si>
  <si>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</si>
  <si>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</si>
  <si>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</si>
  <si>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</si>
  <si>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</si>
  <si>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</si>
  <si>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</si>
  <si>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</si>
  <si>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</si>
  <si>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</si>
  <si>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</si>
  <si>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</si>
  <si>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</si>
  <si>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</si>
  <si>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</si>
  <si>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</si>
  <si>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</si>
  <si>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</si>
  <si>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</si>
  <si>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</si>
  <si>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</si>
  <si>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</si>
  <si>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</si>
  <si>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</si>
  <si>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</si>
  <si>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</si>
  <si>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</si>
  <si>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</si>
  <si>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</si>
  <si>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</si>
  <si>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</si>
  <si>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</si>
  <si>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</si>
  <si>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</si>
  <si>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</si>
  <si>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</si>
  <si>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</si>
  <si>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</si>
  <si>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</si>
  <si>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</si>
  <si>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</si>
  <si>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</si>
  <si>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</si>
  <si>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</si>
  <si>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</si>
  <si>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</si>
  <si>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</si>
  <si>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</si>
  <si>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</si>
  <si>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</si>
  <si>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</si>
  <si>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</si>
  <si>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</si>
  <si>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</si>
  <si>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</si>
  <si>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</si>
  <si>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</si>
  <si>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</si>
  <si>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</si>
  <si>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</si>
  <si>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</si>
  <si>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</si>
  <si>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</si>
  <si>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</si>
  <si>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</si>
  <si>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</si>
  <si>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</si>
  <si>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</si>
  <si>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</si>
  <si>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</si>
  <si>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</si>
  <si>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</si>
  <si>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</si>
  <si>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</si>
  <si>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</si>
  <si>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</si>
  <si>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</si>
  <si>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</si>
  <si>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</si>
  <si>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</si>
  <si>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</si>
  <si>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</si>
  <si>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</si>
  <si>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</si>
  <si>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</si>
  <si>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</si>
  <si>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</si>
  <si>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</si>
  <si>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</si>
  <si>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</si>
  <si>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</si>
  <si>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</si>
  <si>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</si>
  <si>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</si>
  <si>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</si>
  <si>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</si>
  <si>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</si>
  <si>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</si>
  <si>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</si>
  <si>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</si>
  <si>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</si>
  <si>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</si>
  <si>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</si>
  <si>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</si>
  <si>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</si>
  <si>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</si>
  <si>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</si>
  <si>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</si>
  <si>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</si>
  <si>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</si>
  <si>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</si>
  <si>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</si>
  <si>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</si>
  <si>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</si>
  <si>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</si>
  <si>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</si>
  <si>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</si>
  <si>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</si>
  <si>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</si>
  <si>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</si>
  <si>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</si>
  <si>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</si>
  <si>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</si>
  <si>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</si>
  <si>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</si>
  <si>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</si>
  <si>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</si>
  <si>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</si>
  <si>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</si>
  <si>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</si>
  <si>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</si>
  <si>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</si>
  <si>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</si>
  <si>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</si>
  <si>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</si>
  <si>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</si>
  <si>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</si>
  <si>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</si>
  <si>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</si>
  <si>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</si>
  <si>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</si>
  <si>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</si>
  <si>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</si>
  <si>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</si>
  <si>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</si>
  <si>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</si>
  <si>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</si>
  <si>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</si>
  <si>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</si>
  <si>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</si>
  <si>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</si>
  <si>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</si>
  <si>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</si>
  <si>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</si>
  <si>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</si>
  <si>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</si>
  <si>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</si>
  <si>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</si>
  <si>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</si>
  <si>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</si>
  <si>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</si>
  <si>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</si>
  <si>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</si>
  <si>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</si>
  <si>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</si>
  <si>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</si>
  <si>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</si>
  <si>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</si>
  <si>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</si>
  <si>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</si>
  <si>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</si>
  <si>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</si>
  <si>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</si>
  <si>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</si>
  <si>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</si>
  <si>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</si>
  <si>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</si>
  <si>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</si>
  <si>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</si>
  <si>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</si>
  <si>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</si>
  <si>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</si>
  <si>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</si>
  <si>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</si>
  <si>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</si>
  <si>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</si>
  <si>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</si>
  <si>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</si>
  <si>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</si>
  <si>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</si>
  <si>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</si>
  <si>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</si>
  <si>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</si>
  <si>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</si>
  <si>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</si>
  <si>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</si>
  <si>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</si>
  <si>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</si>
  <si>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</si>
  <si>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</si>
  <si>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</si>
  <si>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</si>
  <si>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</si>
  <si>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</si>
  <si>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</si>
  <si>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</si>
  <si>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</si>
  <si>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</si>
  <si>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</si>
  <si>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</si>
  <si>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</si>
  <si>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</si>
  <si>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</si>
  <si>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</si>
  <si>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</si>
  <si>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</si>
  <si>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</si>
  <si>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</si>
  <si>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</si>
  <si>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</si>
  <si>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</si>
  <si>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</si>
  <si>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</si>
  <si>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</si>
  <si>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</si>
  <si>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</si>
  <si>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</si>
  <si>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</si>
  <si>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</si>
  <si>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</si>
  <si>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</si>
  <si>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</si>
  <si>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</si>
  <si>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</si>
  <si>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</si>
  <si>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</si>
  <si>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</si>
  <si>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</si>
  <si>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</si>
  <si>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</si>
  <si>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</si>
  <si>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</si>
  <si>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</si>
  <si>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</si>
  <si>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</si>
  <si>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</si>
  <si>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</si>
  <si>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</si>
  <si>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</si>
  <si>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</si>
  <si>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</si>
  <si>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</si>
  <si>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</si>
  <si>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</si>
  <si>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</si>
  <si>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</si>
  <si>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</si>
  <si>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</si>
  <si>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</si>
  <si>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</si>
  <si>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</si>
  <si>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</si>
  <si>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</si>
  <si>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</si>
  <si>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</si>
  <si>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</si>
  <si>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</si>
  <si>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</si>
  <si>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</si>
  <si>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</si>
  <si>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</si>
  <si>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</si>
  <si>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</si>
  <si>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</si>
  <si>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</si>
  <si>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</si>
  <si>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</si>
  <si>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</si>
  <si>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</si>
  <si>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</si>
  <si>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</si>
  <si>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</si>
  <si>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</si>
  <si>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</si>
  <si>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</si>
  <si>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</si>
  <si>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</si>
  <si>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</si>
  <si>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</si>
  <si>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</si>
  <si>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</si>
  <si>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</si>
  <si>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</si>
  <si>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</si>
  <si>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</si>
  <si>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</si>
  <si>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</si>
  <si>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</si>
  <si>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</si>
  <si>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</si>
  <si>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</si>
  <si>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</si>
  <si>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</si>
  <si>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</si>
  <si>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</si>
  <si>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</si>
  <si>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</si>
  <si>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</si>
  <si>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</si>
  <si>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</si>
  <si>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</si>
  <si>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</si>
  <si>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</si>
  <si>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</si>
  <si>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</si>
  <si>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</si>
  <si>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</si>
  <si>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</si>
  <si>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</si>
  <si>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</si>
  <si>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</si>
  <si>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</si>
  <si>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</si>
  <si>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</si>
  <si>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</si>
  <si>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</si>
  <si>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</si>
  <si>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</si>
  <si>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</si>
  <si>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</si>
  <si>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</si>
  <si>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</si>
  <si>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</si>
  <si>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</si>
  <si>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</si>
  <si>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</si>
  <si>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</si>
  <si>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</si>
  <si>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</si>
  <si>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</si>
  <si>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</si>
  <si>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</si>
  <si>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</si>
  <si>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</si>
  <si>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</si>
  <si>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</si>
  <si>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</si>
  <si>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</si>
  <si>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</si>
  <si>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</si>
  <si>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</si>
  <si>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</si>
  <si>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</si>
  <si>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</si>
  <si>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</si>
  <si>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</si>
  <si>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</si>
  <si>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</si>
  <si>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</si>
  <si>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</si>
  <si>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</si>
  <si>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</si>
  <si>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</si>
  <si>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</si>
  <si>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</si>
  <si>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</si>
  <si>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</si>
  <si>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</si>
  <si>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</si>
  <si>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</si>
  <si>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</si>
  <si>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</si>
  <si>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</si>
  <si>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</si>
  <si>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</si>
  <si>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</si>
  <si>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</si>
  <si>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</si>
  <si>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</si>
  <si>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</si>
  <si>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</si>
  <si>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</si>
  <si>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</si>
  <si>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</si>
  <si>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</si>
  <si>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</si>
  <si>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</si>
  <si>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</si>
  <si>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</si>
  <si>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</si>
  <si>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</si>
  <si>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</si>
  <si>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</si>
  <si>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</si>
  <si>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</si>
  <si>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</si>
  <si>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</si>
  <si>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</si>
  <si>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</si>
  <si>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</si>
  <si>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</si>
  <si>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</si>
  <si>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</si>
  <si>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</si>
  <si>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</si>
  <si>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</si>
  <si>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</si>
  <si>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</si>
  <si>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</si>
  <si>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</si>
  <si>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</si>
  <si>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</si>
  <si>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</si>
  <si>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</si>
  <si>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</si>
  <si>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</si>
  <si>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</si>
  <si>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</si>
  <si>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</si>
  <si>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</si>
  <si>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</si>
  <si>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</si>
  <si>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</si>
  <si>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</si>
  <si>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</si>
  <si>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</si>
  <si>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</si>
  <si>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</si>
  <si>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</si>
  <si>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</si>
  <si>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</si>
  <si>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</si>
  <si>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</si>
  <si>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</si>
  <si>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</si>
  <si>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</si>
  <si>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</si>
  <si>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</si>
  <si>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</si>
  <si>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</si>
  <si>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</si>
  <si>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</si>
  <si>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</si>
  <si>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</si>
  <si>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</si>
  <si>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</si>
  <si>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</si>
  <si>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</si>
  <si>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</si>
  <si>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</si>
  <si>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</si>
  <si>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</si>
  <si>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</si>
  <si>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</si>
  <si>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</si>
  <si>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</si>
  <si>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</si>
  <si>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</si>
  <si>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</si>
  <si>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</si>
  <si>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</si>
  <si>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</si>
  <si>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</si>
  <si>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</si>
  <si>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</si>
  <si>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</si>
  <si>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</si>
  <si>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</si>
  <si>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</si>
  <si>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</si>
  <si>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</si>
  <si>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</si>
  <si>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</si>
  <si>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</si>
  <si>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</si>
  <si>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</si>
  <si>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</si>
  <si>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</si>
  <si>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</si>
  <si>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</si>
  <si>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</si>
  <si>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</si>
  <si>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</si>
  <si>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</si>
  <si>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</si>
  <si>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</si>
  <si>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</si>
  <si>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</si>
  <si>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</si>
  <si>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</si>
  <si>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</si>
  <si>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</si>
  <si>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</si>
  <si>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</si>
  <si>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</si>
  <si>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</si>
  <si>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</si>
  <si>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</si>
  <si>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</si>
  <si>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</si>
  <si>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</si>
  <si>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</si>
  <si>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</si>
  <si>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</si>
  <si>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</si>
  <si>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</si>
  <si>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</si>
  <si>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</si>
  <si>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</si>
  <si>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</si>
  <si>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</si>
  <si>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</si>
  <si>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</si>
  <si>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</si>
  <si>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</si>
  <si>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</si>
  <si>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</si>
  <si>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</si>
  <si>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</si>
  <si>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</si>
  <si>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</si>
  <si>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</si>
  <si>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</si>
  <si>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</si>
  <si>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</si>
  <si>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</si>
  <si>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</si>
  <si>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</si>
  <si>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</si>
  <si>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</si>
  <si>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</si>
  <si>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</si>
  <si>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</si>
  <si>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</si>
  <si>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</si>
  <si>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</si>
  <si>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</si>
  <si>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</si>
  <si>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</si>
  <si>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</si>
  <si>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</si>
  <si>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</si>
  <si>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</si>
  <si>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</si>
  <si>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</si>
  <si>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</si>
  <si>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</si>
  <si>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</si>
  <si>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</si>
  <si>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</si>
  <si>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</si>
  <si>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</si>
  <si>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</si>
  <si>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</si>
  <si>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</si>
  <si>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</si>
  <si>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</si>
  <si>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</si>
  <si>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</si>
  <si>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</si>
  <si>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</si>
  <si>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</si>
  <si>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</si>
  <si>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</si>
  <si>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</si>
  <si>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</si>
  <si>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</si>
  <si>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</si>
  <si>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</si>
  <si>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</si>
  <si>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</si>
  <si>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</si>
  <si>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</si>
  <si>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</si>
  <si>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</si>
  <si>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</si>
  <si>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</si>
  <si>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</si>
  <si>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</si>
  <si>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</si>
  <si>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</si>
  <si>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</si>
  <si>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</si>
  <si>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</si>
  <si>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</si>
  <si>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</si>
  <si>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</si>
  <si>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</si>
  <si>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</si>
  <si>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</si>
  <si>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</si>
  <si>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</si>
  <si>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</si>
  <si>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</si>
  <si>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</si>
  <si>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</si>
  <si>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</si>
  <si>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</si>
  <si>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</si>
  <si>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</si>
  <si>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</si>
  <si>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</si>
  <si>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</si>
  <si>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</si>
  <si>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</si>
  <si>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</si>
  <si>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</si>
  <si>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</si>
  <si>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</si>
  <si>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</si>
  <si>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</si>
  <si>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</si>
  <si>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</si>
  <si>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</si>
  <si>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</si>
  <si>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</si>
  <si>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</si>
  <si>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</si>
  <si>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</si>
  <si>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</si>
  <si>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</si>
  <si>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</si>
  <si>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</si>
  <si>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</si>
  <si>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</si>
  <si>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</si>
  <si>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</si>
  <si>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</si>
  <si>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</si>
  <si>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</si>
  <si>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</si>
  <si>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</si>
  <si>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</si>
  <si>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</si>
  <si>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</si>
  <si>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</si>
  <si>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</si>
  <si>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</si>
  <si>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</si>
  <si>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</si>
  <si>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</si>
  <si>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</si>
  <si>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</si>
  <si>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</si>
  <si>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</si>
  <si>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</si>
  <si>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</si>
  <si>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</si>
  <si>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</si>
  <si>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</si>
  <si>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</si>
  <si>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</si>
  <si>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</si>
  <si>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</si>
  <si>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</si>
  <si>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</si>
  <si>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</si>
  <si>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</si>
  <si>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</si>
  <si>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</si>
  <si>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</si>
  <si>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</si>
  <si>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</si>
  <si>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</si>
  <si>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</si>
  <si>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</si>
  <si>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</si>
  <si>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</si>
  <si>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</si>
  <si>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</si>
  <si>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</si>
  <si>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</si>
  <si>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</si>
  <si>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</si>
  <si>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</si>
  <si>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</si>
  <si>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</si>
  <si>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</si>
  <si>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</si>
  <si>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</si>
  <si>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</si>
  <si>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</si>
  <si>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</si>
  <si>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</si>
  <si>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</si>
  <si>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</si>
  <si>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</si>
  <si>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</si>
  <si>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</si>
  <si>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</si>
  <si>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</si>
  <si>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</si>
  <si>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</si>
  <si>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</si>
  <si>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</si>
  <si>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</si>
  <si>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</si>
  <si>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</si>
  <si>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</si>
  <si>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</si>
  <si>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</si>
  <si>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</si>
  <si>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</si>
  <si>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</si>
  <si>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</si>
  <si>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</si>
  <si>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</si>
  <si>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</si>
  <si>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</si>
  <si>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</si>
  <si>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</si>
  <si>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</si>
  <si>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</si>
  <si>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</si>
  <si>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</si>
  <si>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</si>
  <si>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</si>
  <si>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</si>
  <si>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</si>
  <si>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</si>
  <si>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</si>
  <si>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</si>
  <si>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</si>
  <si>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</si>
  <si>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</si>
  <si>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</si>
  <si>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</si>
  <si>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</si>
  <si>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</si>
  <si>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</si>
  <si>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</si>
  <si>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</si>
  <si>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</si>
  <si>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</si>
  <si>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</si>
  <si>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</si>
  <si>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</si>
  <si>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</si>
  <si>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</si>
  <si>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</si>
  <si>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</si>
  <si>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</si>
  <si>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</si>
  <si>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</si>
  <si>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</si>
  <si>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</si>
  <si>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</si>
  <si>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</si>
  <si>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</si>
  <si>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</si>
  <si>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</si>
  <si>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</si>
  <si>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</si>
  <si>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</si>
  <si>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</si>
  <si>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</si>
  <si>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</si>
  <si>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</si>
  <si>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</si>
  <si>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</si>
  <si>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</si>
  <si>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</si>
  <si>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</si>
  <si>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</si>
  <si>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</si>
  <si>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</si>
  <si>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</si>
  <si>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</si>
  <si>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</si>
  <si>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</si>
  <si>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</si>
  <si>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</si>
  <si>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</si>
  <si>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</si>
  <si>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</si>
  <si>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</si>
  <si>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</si>
  <si>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</si>
  <si>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</si>
  <si>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</si>
  <si>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</si>
  <si>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</si>
  <si>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</si>
  <si>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</si>
  <si>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</si>
  <si>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</si>
  <si>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</si>
  <si>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</si>
  <si>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</si>
  <si>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</si>
  <si>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</si>
  <si>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</si>
  <si>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</si>
  <si>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</si>
  <si>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</si>
  <si>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</si>
  <si>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</si>
  <si>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</si>
  <si>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</si>
  <si>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</si>
  <si>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</si>
  <si>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</si>
  <si>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</si>
  <si>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</si>
  <si>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</si>
  <si>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</si>
  <si>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</si>
  <si>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</si>
  <si>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</si>
  <si>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</si>
  <si>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</si>
  <si>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</si>
  <si>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</si>
  <si>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</si>
  <si>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</si>
  <si>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</si>
  <si>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</si>
  <si>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</si>
  <si>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</si>
  <si>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</si>
  <si>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</si>
  <si>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</si>
  <si>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</si>
  <si>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</si>
  <si>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</si>
  <si>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</si>
  <si>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</si>
  <si>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</si>
  <si>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</si>
  <si>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</si>
  <si>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</si>
  <si>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</si>
  <si>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</si>
  <si>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</si>
  <si>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</si>
  <si>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</si>
  <si>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</si>
  <si>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</si>
  <si>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</si>
  <si>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</si>
  <si>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</si>
  <si>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</si>
  <si>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</si>
  <si>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</si>
  <si>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</si>
  <si>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</si>
  <si>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</si>
  <si>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</si>
  <si>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</si>
  <si>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</si>
  <si>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</si>
  <si>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</si>
  <si>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</si>
  <si>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</si>
  <si>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</si>
  <si>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</si>
  <si>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</si>
  <si>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</si>
  <si>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</si>
  <si>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</si>
  <si>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</si>
  <si>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</si>
  <si>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</si>
  <si>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</si>
  <si>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</si>
  <si>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</si>
  <si>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</si>
  <si>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</si>
  <si>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</si>
  <si>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</si>
  <si>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</si>
  <si>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</si>
  <si>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</si>
  <si>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</si>
  <si>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</si>
  <si>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</si>
  <si>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</si>
  <si>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</si>
  <si>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</si>
  <si>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</si>
  <si>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</si>
  <si>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</si>
  <si>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</si>
  <si>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</si>
  <si>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</si>
  <si>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</si>
  <si>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</si>
  <si>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</si>
  <si>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</si>
  <si>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</si>
  <si>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</si>
  <si>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</si>
  <si>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</si>
  <si>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</si>
  <si>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</si>
  <si>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</si>
  <si>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</si>
  <si>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</si>
  <si>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</si>
  <si>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</si>
  <si>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</si>
  <si>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</si>
  <si>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</si>
  <si>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</si>
  <si>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</si>
  <si>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</si>
  <si>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</si>
  <si>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</si>
  <si>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</si>
  <si>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</si>
  <si>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</si>
  <si>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</si>
  <si>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</si>
  <si>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</si>
  <si>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</si>
  <si>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</si>
  <si>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</si>
  <si>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</si>
  <si>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</si>
  <si>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</si>
  <si>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</si>
  <si>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</si>
  <si>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</si>
  <si>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</si>
  <si>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</si>
  <si>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</si>
  <si>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</si>
  <si>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</si>
  <si>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</si>
  <si>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</si>
  <si>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</si>
  <si>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</si>
  <si>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</si>
  <si>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</si>
  <si>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</si>
  <si>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</si>
  <si>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</si>
  <si>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</si>
  <si>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</si>
  <si>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</si>
  <si>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</si>
  <si>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</si>
  <si>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</si>
  <si>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</si>
  <si>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</si>
  <si>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</si>
  <si>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</si>
  <si>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</si>
  <si>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</si>
  <si>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</si>
  <si>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</si>
  <si>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</si>
  <si>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</si>
  <si>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</si>
  <si>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</si>
  <si>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</si>
  <si>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</si>
  <si>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</si>
  <si>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</si>
  <si>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</si>
  <si>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</si>
  <si>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</si>
  <si>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</si>
  <si>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</si>
  <si>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</si>
  <si>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</si>
  <si>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</si>
  <si>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</si>
  <si>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</si>
  <si>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</si>
  <si>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</si>
  <si>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</si>
  <si>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</si>
  <si>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</si>
  <si>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</si>
  <si>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</si>
  <si>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</si>
  <si>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</si>
  <si>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</si>
  <si>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</si>
  <si>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</si>
  <si>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</si>
  <si>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</si>
  <si>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</si>
  <si>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</si>
  <si>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</si>
  <si>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</si>
  <si>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</si>
  <si>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</si>
  <si>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</si>
  <si>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</si>
  <si>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</si>
  <si>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</si>
  <si>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</si>
  <si>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</si>
  <si>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</si>
  <si>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</si>
  <si>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</si>
  <si>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</si>
  <si>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</si>
  <si>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</si>
  <si>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</si>
  <si>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</si>
  <si>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</si>
  <si>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</si>
  <si>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</si>
  <si>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</si>
  <si>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</si>
  <si>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</si>
  <si>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</si>
  <si>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</si>
  <si>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</si>
  <si>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</si>
  <si>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</si>
  <si>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</si>
  <si>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</si>
  <si>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</si>
  <si>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</si>
  <si>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</si>
  <si>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</si>
  <si>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</si>
  <si>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</si>
  <si>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</si>
  <si>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</si>
  <si>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</si>
  <si>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</si>
  <si>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</si>
  <si>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</si>
  <si>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</si>
  <si>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</si>
  <si>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</si>
  <si>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</si>
  <si>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</si>
  <si>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</si>
  <si>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</si>
  <si>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</si>
  <si>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</si>
  <si>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</si>
  <si>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</si>
  <si>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</si>
  <si>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</si>
  <si>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</si>
  <si>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</si>
  <si>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</si>
  <si>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</si>
  <si>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</si>
  <si>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</si>
  <si>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</si>
  <si>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</si>
  <si>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</si>
  <si>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</si>
  <si>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</si>
  <si>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</si>
  <si>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</si>
  <si>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</si>
  <si>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</si>
  <si>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</si>
  <si>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</si>
  <si>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</si>
  <si>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</si>
  <si>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</si>
  <si>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</si>
  <si>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</si>
  <si>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</si>
  <si>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</si>
  <si>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</si>
  <si>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</si>
  <si>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</si>
  <si>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</si>
  <si>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</si>
  <si>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</si>
  <si>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</si>
  <si>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</si>
  <si>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</si>
  <si>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</si>
  <si>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</si>
  <si>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</si>
  <si>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</si>
  <si>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</si>
  <si>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</si>
  <si>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</si>
  <si>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</si>
  <si>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</si>
  <si>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</si>
  <si>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</si>
  <si>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</si>
  <si>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</si>
  <si>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</si>
  <si>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</si>
  <si>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</si>
  <si>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</si>
  <si>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</si>
  <si>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</si>
  <si>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</si>
  <si>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</si>
  <si>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</si>
  <si>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</si>
  <si>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</si>
  <si>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</si>
  <si>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</si>
  <si>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</si>
  <si>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</si>
  <si>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</si>
  <si>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</si>
  <si>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</si>
  <si>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</si>
  <si>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</si>
  <si>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</si>
  <si>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</si>
  <si>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</si>
  <si>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</si>
  <si>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</si>
  <si>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</si>
  <si>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</si>
  <si>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</si>
  <si>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</si>
  <si>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</si>
  <si>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</si>
  <si>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</si>
  <si>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</si>
  <si>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</si>
  <si>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</si>
  <si>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</si>
  <si>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</si>
  <si>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</si>
  <si>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</si>
  <si>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</si>
  <si>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</si>
  <si>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</si>
  <si>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</si>
  <si>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</si>
  <si>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</si>
  <si>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</si>
  <si>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</si>
  <si>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</si>
  <si>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</si>
  <si>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</si>
  <si>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</si>
  <si>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</si>
  <si>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</si>
  <si>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</si>
  <si>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</si>
  <si>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</si>
  <si>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</si>
  <si>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</si>
  <si>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</si>
  <si>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</si>
  <si>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</si>
  <si>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</si>
  <si>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</si>
  <si>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</si>
  <si>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</si>
  <si>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</si>
  <si>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</si>
  <si>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</si>
  <si>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</si>
  <si>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</si>
  <si>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</si>
  <si>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</si>
  <si>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</si>
  <si>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</si>
  <si>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</si>
  <si>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</si>
  <si>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</si>
  <si>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</si>
  <si>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</si>
  <si>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</si>
  <si>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</si>
  <si>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</si>
  <si>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</si>
  <si>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</si>
  <si>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</si>
  <si>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</si>
  <si>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</si>
  <si>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</si>
  <si>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</si>
  <si>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</si>
  <si>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</si>
  <si>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</si>
  <si>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</si>
  <si>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</si>
  <si>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</si>
  <si>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</si>
  <si>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</si>
  <si>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</si>
  <si>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</si>
  <si>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</si>
  <si>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</si>
  <si>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</si>
  <si>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</si>
  <si>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</si>
  <si>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</si>
  <si>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</si>
  <si>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</si>
  <si>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</si>
  <si>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</si>
  <si>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</si>
  <si>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</si>
  <si>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</si>
  <si>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</si>
  <si>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</si>
  <si>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</si>
  <si>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</si>
  <si>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</si>
  <si>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</si>
  <si>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</si>
  <si>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</si>
  <si>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</si>
  <si>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</si>
  <si>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</si>
  <si>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</si>
  <si>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</si>
  <si>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</si>
  <si>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</si>
  <si>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</si>
  <si>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</si>
  <si>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</si>
  <si>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</si>
  <si>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</si>
  <si>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</si>
  <si>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</si>
  <si>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</si>
  <si>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</si>
  <si>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</si>
  <si>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</si>
  <si>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</si>
  <si>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</si>
  <si>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</si>
  <si>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</si>
  <si>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</si>
  <si>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</si>
  <si>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</si>
  <si>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</si>
  <si>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</si>
  <si>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</si>
  <si>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</si>
  <si>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</si>
  <si>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</si>
  <si>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</si>
  <si>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</si>
  <si>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</si>
  <si>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</si>
  <si>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</si>
  <si>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</si>
  <si>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</si>
  <si>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</si>
  <si>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</si>
  <si>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</si>
  <si>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</si>
  <si>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</si>
  <si>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</si>
  <si>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</si>
  <si>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</si>
  <si>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</si>
  <si>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</si>
  <si>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</si>
  <si>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</si>
  <si>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</si>
  <si>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</si>
  <si>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</si>
  <si>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</si>
  <si>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</si>
  <si>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</si>
  <si>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</si>
  <si>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</si>
  <si>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</si>
  <si>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</si>
  <si>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</si>
  <si>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</si>
  <si>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</si>
  <si>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</si>
  <si>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</si>
  <si>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</si>
  <si>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</si>
  <si>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</si>
  <si>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</si>
  <si>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</si>
  <si>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</si>
  <si>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</si>
  <si>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</si>
  <si>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</si>
  <si>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</si>
  <si>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</si>
  <si>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</si>
  <si>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</si>
  <si>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</si>
  <si>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</si>
  <si>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</si>
  <si>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</si>
  <si>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</si>
  <si>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</si>
  <si>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</si>
  <si>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</si>
  <si>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</si>
  <si>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</si>
  <si>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</si>
  <si>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</si>
  <si>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</si>
  <si>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</si>
  <si>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</si>
  <si>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</si>
  <si>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</si>
  <si>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</si>
  <si>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</si>
  <si>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</si>
  <si>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</si>
  <si>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</si>
  <si>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</si>
  <si>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</si>
  <si>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</si>
  <si>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</si>
  <si>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</si>
  <si>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</si>
  <si>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</si>
  <si>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</si>
  <si>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</si>
  <si>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</si>
  <si>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</si>
  <si>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</si>
  <si>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</si>
  <si>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</si>
  <si>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</si>
  <si>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</si>
  <si>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</si>
  <si>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</si>
  <si>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</si>
  <si>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</si>
  <si>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</si>
  <si>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</si>
  <si>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</si>
  <si>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</si>
  <si>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</si>
  <si>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</si>
  <si>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</si>
  <si>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</si>
  <si>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</si>
  <si>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</si>
  <si>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</si>
  <si>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</si>
  <si>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</si>
  <si>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</si>
  <si>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</si>
  <si>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</si>
  <si>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</si>
  <si>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</si>
  <si>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</si>
  <si>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</si>
  <si>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</si>
  <si>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</si>
  <si>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</si>
  <si>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</si>
  <si>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</si>
  <si>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</si>
  <si>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</si>
  <si>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</si>
  <si>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</si>
  <si>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</si>
  <si>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</si>
  <si>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</si>
  <si>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</si>
  <si>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</si>
  <si>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</si>
  <si>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</si>
  <si>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</si>
  <si>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</si>
  <si>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</si>
  <si>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</si>
  <si>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</si>
  <si>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</si>
  <si>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</si>
  <si>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</si>
  <si>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</si>
  <si>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</si>
  <si>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</si>
  <si>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</si>
  <si>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</si>
  <si>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</si>
  <si>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</si>
  <si>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</si>
  <si>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</si>
  <si>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</si>
  <si>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</si>
  <si>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</si>
  <si>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</si>
  <si>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</si>
  <si>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</si>
  <si>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</si>
  <si>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</si>
  <si>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</si>
  <si>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</si>
  <si>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</si>
  <si>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</si>
  <si>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</si>
  <si>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</si>
  <si>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</si>
  <si>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</si>
  <si>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</si>
  <si>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</si>
  <si>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</si>
  <si>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</si>
  <si>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</si>
  <si>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</si>
  <si>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</si>
  <si>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</si>
  <si>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</si>
  <si>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</si>
  <si>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</si>
  <si>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</si>
  <si>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</si>
  <si>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</si>
  <si>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</si>
  <si>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</si>
  <si>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</si>
  <si>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</si>
  <si>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</si>
  <si>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</si>
  <si>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</si>
  <si>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</si>
  <si>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</si>
  <si>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</si>
  <si>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</si>
  <si>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</si>
  <si>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</si>
  <si>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</si>
  <si>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</si>
  <si>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</si>
  <si>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</si>
  <si>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</si>
  <si>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</si>
  <si>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</si>
  <si>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</si>
  <si>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</si>
  <si>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</si>
  <si>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</si>
  <si>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</si>
  <si>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</si>
  <si>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</si>
  <si>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</si>
  <si>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</si>
  <si>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</si>
  <si>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</si>
  <si>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</si>
  <si>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</si>
  <si>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</si>
  <si>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</si>
  <si>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</si>
  <si>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</si>
  <si>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</si>
  <si>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</si>
  <si>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</si>
  <si>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</si>
  <si>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</si>
  <si>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</si>
  <si>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</si>
  <si>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</si>
  <si>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</si>
  <si>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</si>
  <si>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</si>
  <si>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</si>
  <si>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</si>
  <si>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</si>
  <si>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</si>
  <si>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</si>
  <si>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</si>
  <si>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</si>
  <si>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</si>
  <si>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</si>
  <si>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</si>
  <si>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</si>
  <si>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</si>
  <si>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</si>
  <si>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</si>
  <si>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</si>
  <si>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</si>
  <si>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</si>
  <si>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</si>
  <si>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</si>
  <si>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</si>
  <si>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</si>
  <si>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</si>
  <si>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</si>
  <si>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</si>
  <si>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</si>
  <si>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</si>
  <si>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</si>
  <si>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</si>
  <si>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</si>
  <si>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</si>
  <si>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</si>
  <si>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</si>
  <si>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</si>
  <si>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</si>
  <si>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</si>
  <si>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</si>
  <si>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</si>
  <si>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</si>
  <si>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</si>
  <si>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</si>
  <si>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</si>
  <si>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</si>
  <si>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</si>
  <si>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</si>
  <si>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</si>
  <si>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</si>
  <si>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</si>
  <si>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</si>
  <si>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</si>
  <si>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</si>
  <si>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</si>
  <si>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</si>
  <si>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</si>
  <si>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</si>
  <si>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</si>
  <si>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</si>
  <si>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</si>
  <si>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</si>
  <si>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</si>
  <si>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</si>
  <si>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</si>
  <si>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</si>
  <si>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</si>
  <si>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</si>
  <si>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</si>
  <si>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</si>
  <si>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</si>
  <si>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</si>
  <si>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</si>
  <si>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</si>
  <si>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</si>
  <si>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</si>
  <si>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</si>
  <si>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</si>
  <si>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</si>
  <si>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</si>
  <si>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</si>
  <si>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</si>
  <si>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</si>
  <si>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</si>
  <si>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</si>
  <si>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</si>
  <si>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</si>
  <si>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</si>
  <si>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</si>
  <si>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</si>
  <si>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</si>
  <si>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</si>
  <si>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</si>
  <si>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</si>
  <si>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</si>
  <si>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</si>
  <si>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</si>
  <si>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</si>
  <si>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</si>
  <si>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</si>
  <si>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</si>
  <si>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</si>
  <si>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</si>
  <si>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</si>
  <si>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</si>
  <si>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</si>
  <si>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</si>
  <si>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</si>
  <si>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</si>
  <si>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</si>
  <si>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</si>
  <si>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</si>
  <si>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</si>
  <si>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</si>
  <si>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</si>
  <si>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</si>
  <si>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</si>
  <si>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</si>
  <si>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</si>
  <si>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</si>
  <si>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</si>
  <si>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</si>
  <si>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</si>
  <si>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</si>
  <si>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</si>
  <si>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</si>
  <si>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</si>
  <si>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</si>
  <si>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</si>
  <si>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</si>
  <si>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</si>
  <si>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</si>
  <si>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</si>
  <si>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</si>
  <si>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</si>
  <si>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</si>
  <si>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</si>
  <si>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</si>
  <si>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</si>
  <si>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</si>
  <si>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</si>
  <si>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</si>
  <si>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</si>
  <si>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</si>
  <si>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</si>
  <si>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</si>
  <si>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</si>
  <si>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</si>
  <si>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</si>
  <si>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</si>
  <si>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</si>
  <si>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</si>
  <si>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</si>
  <si>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</si>
  <si>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</si>
  <si>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</si>
  <si>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</si>
  <si>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</si>
  <si>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</si>
  <si>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</si>
  <si>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</si>
  <si>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</si>
  <si>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</si>
  <si>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</si>
  <si>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</si>
  <si>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</si>
  <si>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</si>
  <si>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</si>
  <si>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</si>
  <si>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</si>
  <si>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</si>
  <si>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</si>
  <si>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</si>
  <si>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</si>
  <si>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</si>
  <si>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</si>
  <si>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</si>
  <si>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</si>
  <si>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</si>
  <si>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</si>
  <si>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</si>
  <si>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</si>
  <si>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</si>
  <si>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</si>
  <si>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</si>
  <si>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</si>
  <si>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</si>
  <si>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</si>
  <si>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</si>
  <si>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</si>
  <si>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</si>
  <si>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</si>
  <si>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</si>
  <si>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</si>
  <si>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</si>
  <si>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</si>
  <si>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</si>
  <si>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</si>
  <si>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</si>
  <si>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</si>
  <si>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</si>
  <si>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</si>
  <si>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</si>
  <si>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</si>
  <si>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</si>
  <si>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</si>
  <si>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</si>
  <si>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</si>
  <si>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</si>
  <si>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</si>
  <si>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</si>
  <si>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</si>
  <si>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</si>
  <si>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</si>
  <si>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</si>
  <si>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</si>
  <si>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</si>
  <si>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</si>
  <si>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</si>
  <si>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</si>
  <si>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</si>
  <si>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</si>
  <si>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</si>
  <si>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</si>
  <si>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</si>
  <si>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</si>
  <si>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</si>
  <si>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</si>
  <si>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</si>
  <si>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</si>
  <si>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</si>
  <si>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</si>
  <si>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</si>
  <si>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</si>
  <si>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</si>
  <si>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</si>
  <si>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</si>
  <si>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</si>
  <si>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</si>
  <si>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</si>
  <si>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</si>
  <si>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</si>
  <si>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</si>
  <si>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</si>
  <si>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</si>
  <si>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</si>
  <si>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</si>
  <si>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</si>
  <si>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</si>
  <si>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</si>
  <si>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</si>
  <si>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</si>
  <si>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</si>
  <si>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</si>
  <si>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</si>
  <si>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</si>
  <si>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</si>
  <si>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</si>
  <si>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</si>
  <si>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</si>
  <si>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</si>
  <si>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</si>
  <si>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</si>
  <si>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</si>
  <si>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</si>
  <si>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</si>
  <si>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</si>
  <si>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</si>
  <si>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</si>
  <si>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</si>
  <si>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</si>
  <si>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</si>
  <si>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</si>
  <si>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</si>
  <si>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</si>
  <si>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</si>
  <si>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</si>
  <si>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</si>
  <si>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</si>
  <si>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</si>
  <si>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</si>
  <si>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</si>
  <si>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</si>
  <si>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</si>
  <si>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</si>
  <si>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</si>
  <si>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</si>
  <si>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</si>
  <si>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</si>
  <si>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</si>
  <si>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</si>
  <si>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</si>
  <si>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</si>
  <si>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</si>
  <si>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</si>
  <si>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</si>
  <si>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</si>
  <si>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</si>
  <si>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</si>
  <si>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</si>
  <si>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</si>
  <si>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</si>
  <si>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</si>
  <si>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</si>
  <si>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</si>
  <si>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</si>
  <si>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</si>
  <si>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</si>
  <si>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</si>
  <si>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</si>
  <si>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</si>
  <si>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</si>
  <si>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</si>
  <si>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</si>
  <si>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</si>
  <si>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</si>
  <si>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</si>
  <si>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</si>
  <si>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</si>
  <si>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</si>
  <si>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</si>
  <si>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</si>
  <si>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</si>
  <si>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</si>
  <si>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</si>
  <si>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</si>
  <si>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</si>
  <si>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</si>
  <si>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</si>
  <si>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</si>
  <si>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</si>
  <si>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</si>
  <si>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</si>
  <si>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</si>
  <si>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</si>
  <si>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</si>
  <si>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</si>
  <si>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</si>
  <si>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</si>
  <si>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</si>
  <si>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</si>
  <si>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</si>
  <si>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</si>
  <si>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</si>
  <si>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</si>
  <si>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</si>
  <si>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</si>
  <si>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</si>
  <si>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</si>
  <si>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</si>
  <si>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</si>
  <si>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</si>
  <si>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</si>
  <si>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</si>
  <si>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</si>
  <si>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</si>
  <si>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</si>
  <si>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</si>
  <si>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</si>
  <si>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</si>
  <si>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</si>
  <si>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</si>
  <si>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</si>
  <si>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</si>
  <si>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</si>
  <si>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</si>
  <si>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</si>
  <si>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</si>
  <si>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</si>
  <si>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</si>
  <si>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</si>
  <si>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</si>
  <si>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</si>
  <si>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</si>
  <si>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</si>
  <si>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</si>
  <si>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</si>
  <si>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</si>
  <si>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</si>
  <si>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</si>
  <si>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</si>
  <si>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</si>
  <si>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</si>
  <si>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</si>
  <si>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</si>
  <si>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</si>
  <si>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</si>
  <si>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</si>
  <si>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</si>
  <si>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</si>
  <si>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</si>
  <si>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</si>
  <si>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</si>
  <si>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</si>
  <si>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</si>
  <si>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</si>
  <si>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</si>
  <si>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</si>
  <si>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</si>
  <si>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</si>
  <si>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</si>
  <si>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</si>
  <si>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</si>
  <si>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</si>
  <si>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</si>
  <si>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</si>
  <si>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</si>
  <si>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</si>
  <si>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</si>
  <si>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</si>
  <si>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</si>
  <si>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</si>
  <si>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</si>
  <si>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</si>
  <si>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</si>
  <si>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</si>
  <si>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</si>
  <si>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</si>
  <si>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</si>
  <si>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</si>
  <si>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</si>
  <si>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</si>
  <si>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</si>
  <si>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</si>
  <si>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</si>
  <si>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</si>
  <si>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</si>
  <si>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</si>
  <si>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</si>
  <si>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</si>
  <si>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</si>
  <si>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</si>
  <si>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</si>
  <si>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</si>
  <si>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</si>
  <si>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</si>
  <si>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</si>
  <si>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</si>
  <si>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</si>
  <si>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</si>
  <si>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</si>
  <si>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</si>
  <si>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</si>
  <si>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</si>
  <si>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</si>
  <si>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</si>
  <si>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</si>
  <si>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</si>
  <si>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</si>
  <si>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</si>
  <si>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</si>
  <si>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</si>
  <si>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</si>
  <si>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</si>
  <si>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</si>
  <si>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</si>
  <si>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</si>
  <si>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</si>
  <si>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</si>
  <si>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</si>
  <si>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</si>
  <si>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</si>
  <si>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</si>
  <si>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</si>
  <si>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</si>
  <si>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</si>
  <si>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</si>
  <si>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</si>
  <si>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</si>
  <si>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</si>
  <si>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</si>
  <si>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</si>
  <si>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</si>
  <si>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</si>
  <si>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</si>
  <si>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</si>
  <si>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</si>
  <si>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</si>
  <si>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</si>
  <si>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</si>
  <si>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</si>
  <si>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</si>
  <si>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</si>
  <si>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</si>
  <si>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</si>
  <si>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</si>
  <si>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</si>
  <si>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</si>
  <si>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</si>
  <si>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</si>
  <si>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</si>
  <si>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</si>
  <si>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</si>
  <si>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</si>
  <si>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</si>
  <si>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</si>
  <si>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</si>
  <si>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</si>
  <si>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</si>
  <si>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</si>
  <si>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</si>
  <si>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</si>
  <si>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</si>
  <si>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</si>
  <si>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</si>
  <si>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</si>
  <si>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</si>
  <si>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</si>
  <si>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</si>
  <si>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</si>
  <si>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</si>
  <si>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</si>
  <si>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</si>
  <si>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</si>
  <si>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</si>
  <si>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</si>
  <si>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</si>
  <si>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</si>
  <si>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</si>
  <si>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</si>
  <si>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</si>
  <si>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</si>
  <si>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</si>
  <si>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</si>
  <si>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</si>
  <si>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</si>
  <si>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</si>
  <si>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</si>
  <si>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</si>
  <si>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</si>
  <si>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</si>
  <si>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</si>
  <si>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</si>
  <si>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</si>
  <si>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</si>
  <si>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</si>
  <si>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</si>
  <si>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</si>
  <si>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</si>
  <si>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</si>
  <si>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</si>
  <si>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</si>
  <si>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</si>
  <si>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</si>
  <si>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</si>
  <si>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</si>
  <si>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</si>
  <si>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</si>
  <si>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</si>
  <si>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</si>
  <si>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</si>
  <si>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</si>
  <si>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</si>
  <si>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</si>
  <si>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</si>
  <si>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</si>
  <si>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</si>
  <si>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</si>
  <si>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</si>
  <si>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</si>
  <si>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</si>
  <si>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</si>
  <si>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</si>
  <si>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</si>
  <si>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</si>
  <si>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</si>
  <si>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</si>
  <si>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</si>
  <si>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</si>
  <si>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</si>
  <si>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</si>
  <si>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</si>
  <si>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</si>
  <si>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</si>
  <si>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</si>
  <si>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</si>
  <si>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</si>
  <si>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</si>
  <si>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</si>
  <si>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</si>
  <si>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</si>
  <si>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</si>
  <si>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</si>
  <si>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</si>
  <si>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</si>
  <si>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</si>
  <si>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</si>
  <si>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</si>
  <si>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</si>
  <si>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</si>
  <si>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</si>
  <si>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</si>
  <si>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</si>
  <si>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</si>
  <si>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</si>
  <si>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</si>
  <si>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</si>
  <si>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</si>
  <si>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</si>
  <si>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</si>
  <si>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</si>
  <si>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</si>
  <si>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</si>
  <si>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</si>
  <si>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</si>
  <si>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</si>
  <si>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</si>
  <si>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</si>
  <si>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</si>
  <si>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</si>
  <si>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</si>
  <si>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</si>
  <si>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</si>
  <si>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</si>
  <si>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</si>
  <si>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</si>
  <si>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</si>
  <si>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</si>
  <si>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</si>
  <si>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</si>
  <si>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</si>
  <si>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</si>
  <si>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</si>
  <si>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</si>
  <si>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</si>
  <si>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</si>
  <si>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</si>
  <si>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</si>
  <si>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</si>
  <si>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</si>
  <si>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</si>
  <si>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</si>
  <si>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</si>
  <si>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</si>
  <si>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</si>
  <si>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</si>
  <si>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</si>
  <si>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</si>
  <si>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</si>
  <si>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</si>
  <si>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</si>
  <si>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</si>
  <si>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</si>
  <si>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</si>
  <si>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</si>
  <si>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</si>
  <si>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</si>
  <si>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</si>
  <si>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</si>
  <si>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</si>
  <si>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</si>
  <si>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</si>
  <si>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</si>
  <si>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</si>
  <si>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</si>
  <si>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</si>
  <si>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</si>
  <si>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</si>
  <si>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</si>
  <si>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</si>
  <si>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</si>
  <si>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</si>
  <si>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</si>
  <si>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</si>
  <si>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</si>
  <si>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</si>
  <si>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</si>
  <si>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</si>
  <si>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</si>
  <si>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</si>
  <si>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</si>
  <si>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</si>
  <si>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</si>
  <si>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</si>
  <si>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</si>
  <si>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</si>
  <si>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</si>
  <si>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</si>
  <si>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</si>
  <si>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</si>
  <si>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</si>
  <si>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</si>
  <si>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</si>
  <si>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</si>
  <si>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</si>
  <si>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</si>
  <si>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</si>
  <si>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</si>
  <si>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</si>
  <si>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</si>
  <si>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</si>
  <si>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</si>
  <si>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</si>
  <si>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</si>
  <si>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</si>
  <si>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</si>
  <si>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</si>
  <si>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</si>
  <si>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</si>
  <si>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</si>
  <si>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</si>
  <si>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</si>
  <si>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</si>
  <si>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</si>
  <si>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</si>
  <si>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</si>
  <si>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</si>
  <si>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</si>
  <si>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</si>
  <si>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</si>
  <si>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</si>
  <si>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</si>
  <si>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</si>
  <si>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</si>
  <si>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</si>
  <si>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</si>
  <si>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</si>
  <si>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</si>
  <si>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</si>
  <si>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</si>
  <si>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</si>
  <si>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</si>
  <si>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</si>
  <si>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</si>
  <si>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</si>
  <si>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</si>
  <si>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</si>
  <si>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</si>
  <si>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</si>
  <si>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</si>
  <si>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</si>
  <si>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</si>
  <si>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</si>
  <si>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</si>
  <si>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</si>
  <si>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</si>
  <si>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</si>
  <si>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</si>
  <si>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</si>
  <si>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</si>
  <si>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</si>
  <si>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</si>
  <si>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</si>
  <si>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</si>
  <si>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</si>
  <si>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</si>
  <si>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</si>
  <si>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</si>
  <si>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</si>
  <si>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</si>
  <si>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</si>
  <si>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</si>
  <si>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</si>
  <si>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</si>
  <si>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</si>
  <si>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</si>
  <si>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</si>
  <si>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</si>
  <si>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</si>
  <si>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</si>
  <si>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</si>
  <si>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</si>
  <si>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</si>
  <si>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</si>
  <si>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</si>
  <si>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</si>
  <si>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</si>
  <si>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</si>
  <si>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</si>
  <si>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</si>
  <si>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</si>
  <si>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</si>
  <si>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</si>
  <si>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</si>
  <si>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</si>
  <si>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</si>
  <si>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</si>
  <si>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</si>
  <si>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</si>
  <si>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</si>
  <si>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</si>
  <si>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</si>
  <si>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</si>
  <si>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</si>
  <si>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</si>
  <si>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</si>
  <si>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</si>
  <si>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</si>
  <si>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</si>
  <si>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</si>
  <si>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</si>
  <si>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</si>
  <si>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</si>
  <si>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</si>
  <si>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</si>
  <si>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</si>
  <si>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</si>
  <si>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</si>
  <si>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</si>
  <si>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</si>
  <si>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</si>
  <si>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</si>
  <si>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</si>
  <si>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</si>
  <si>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</si>
  <si>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</si>
  <si>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</si>
  <si>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</si>
  <si>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</si>
  <si>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</si>
  <si>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</si>
  <si>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</si>
  <si>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</si>
  <si>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</si>
  <si>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</si>
  <si>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</si>
  <si>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</si>
  <si>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</si>
  <si>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</si>
  <si>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</si>
  <si>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</si>
  <si>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</si>
  <si>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</si>
  <si>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</si>
  <si>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</si>
  <si>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</si>
  <si>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</si>
  <si>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</si>
  <si>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</si>
  <si>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</si>
  <si>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</si>
  <si>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</si>
  <si>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</si>
  <si>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</si>
  <si>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</si>
  <si>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</si>
  <si>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</si>
  <si>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</si>
  <si>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</si>
  <si>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</si>
  <si>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</si>
  <si>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</si>
  <si>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</si>
  <si>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</si>
  <si>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</si>
  <si>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</si>
  <si>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</si>
  <si>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</si>
  <si>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</si>
  <si>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</si>
  <si>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</si>
  <si>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</si>
  <si>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</si>
  <si>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</si>
  <si>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</si>
  <si>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</si>
  <si>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</si>
  <si>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</si>
  <si>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</si>
  <si>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</si>
  <si>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</si>
  <si>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</si>
  <si>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</si>
  <si>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</si>
  <si>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</si>
  <si>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</si>
  <si>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</si>
  <si>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</si>
  <si>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</si>
  <si>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</si>
  <si>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</si>
  <si>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</si>
  <si>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</si>
  <si>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</si>
  <si>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</si>
  <si>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</si>
  <si>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</si>
  <si>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</si>
  <si>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</si>
  <si>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</si>
  <si>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</si>
  <si>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</si>
  <si>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</si>
  <si>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</si>
  <si>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</si>
  <si>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</si>
  <si>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</si>
  <si>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</si>
  <si>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</si>
  <si>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</si>
  <si>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</si>
  <si>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</si>
  <si>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</si>
  <si>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</si>
  <si>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</si>
  <si>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</si>
  <si>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</si>
  <si>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</si>
  <si>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</si>
  <si>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</si>
  <si>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</si>
  <si>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</si>
  <si>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</si>
  <si>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</si>
  <si>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</si>
  <si>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</si>
  <si>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</si>
  <si>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</si>
  <si>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</si>
  <si>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</si>
  <si>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</si>
  <si>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</si>
  <si>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</si>
  <si>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</si>
  <si>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</si>
  <si>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</si>
  <si>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</si>
  <si>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</si>
  <si>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</si>
  <si>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</si>
  <si>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</si>
  <si>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</si>
  <si>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</si>
  <si>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</si>
  <si>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</si>
  <si>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</si>
  <si>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</si>
  <si>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</si>
  <si>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</si>
  <si>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</si>
  <si>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</si>
  <si>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</si>
  <si>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</si>
  <si>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</si>
  <si>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</si>
  <si>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</si>
  <si>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</si>
  <si>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</si>
  <si>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</si>
  <si>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</si>
  <si>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</si>
  <si>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</si>
  <si>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</si>
  <si>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</si>
  <si>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</si>
  <si>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</si>
  <si>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</si>
  <si>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</si>
  <si>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</si>
  <si>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</si>
  <si>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</si>
  <si>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</si>
  <si>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</si>
  <si>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</si>
  <si>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</si>
  <si>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</si>
  <si>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</si>
  <si>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</si>
  <si>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</si>
  <si>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</si>
  <si>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</si>
  <si>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</si>
  <si>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</si>
  <si>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</si>
  <si>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</si>
  <si>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</si>
  <si>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</si>
  <si>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</si>
  <si>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</si>
  <si>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</si>
  <si>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</si>
  <si>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</si>
  <si>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</si>
  <si>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</si>
  <si>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</si>
  <si>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</si>
  <si>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</si>
  <si>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</si>
  <si>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</si>
  <si>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</si>
  <si>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</si>
  <si>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</si>
  <si>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</si>
  <si>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</si>
  <si>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</si>
  <si>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</si>
  <si>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</si>
  <si>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</si>
  <si>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</si>
  <si>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</si>
  <si>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</si>
  <si>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</si>
  <si>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</si>
  <si>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</si>
  <si>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</si>
  <si>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</si>
  <si>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</si>
  <si>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</si>
  <si>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</si>
  <si>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</si>
  <si>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</si>
  <si>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</si>
  <si>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</si>
  <si>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</si>
  <si>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</si>
  <si>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</si>
  <si>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</si>
  <si>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</si>
  <si>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</si>
  <si>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</si>
  <si>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</si>
  <si>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</si>
  <si>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</si>
  <si>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</si>
  <si>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</si>
  <si>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</si>
  <si>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</si>
  <si>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</si>
  <si>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</si>
  <si>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</si>
  <si>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</si>
  <si>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</si>
  <si>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</si>
  <si>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</si>
  <si>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</si>
  <si>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</si>
  <si>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</si>
  <si>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</si>
  <si>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</si>
  <si>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</si>
  <si>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</si>
  <si>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</si>
  <si>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</si>
  <si>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</si>
  <si>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</si>
  <si>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</si>
  <si>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</si>
  <si>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</si>
  <si>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</si>
  <si>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</si>
  <si>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</si>
  <si>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</si>
  <si>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</si>
  <si>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</si>
  <si>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</si>
  <si>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</si>
  <si>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</si>
  <si>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</si>
  <si>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</si>
  <si>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</si>
  <si>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</si>
  <si>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</si>
  <si>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</si>
  <si>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</si>
  <si>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</si>
  <si>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</si>
  <si>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</si>
  <si>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</si>
  <si>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</si>
  <si>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</si>
  <si>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</si>
  <si>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</si>
  <si>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</si>
  <si>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</si>
  <si>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</si>
  <si>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</si>
  <si>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</si>
  <si>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</si>
  <si>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</si>
  <si>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</si>
  <si>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</si>
  <si>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</si>
  <si>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</si>
  <si>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</si>
  <si>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</si>
  <si>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</si>
  <si>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</si>
  <si>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</si>
  <si>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</si>
  <si>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</si>
  <si>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</si>
  <si>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</si>
  <si>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</si>
  <si>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</si>
  <si>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</si>
  <si>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</si>
  <si>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</si>
  <si>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</si>
  <si>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</si>
  <si>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</si>
  <si>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</si>
  <si>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</si>
  <si>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</si>
  <si>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</si>
  <si>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</si>
  <si>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</si>
  <si>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</si>
  <si>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</si>
  <si>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</si>
  <si>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</si>
  <si>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</si>
  <si>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</si>
  <si>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</si>
  <si>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</si>
  <si>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</si>
  <si>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</si>
  <si>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</si>
  <si>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</si>
  <si>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</si>
  <si>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</si>
  <si>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</si>
  <si>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</si>
  <si>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</si>
  <si>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</si>
  <si>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</si>
  <si>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</si>
  <si>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</si>
  <si>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</si>
  <si>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</si>
  <si>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</si>
  <si>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</si>
  <si>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</si>
  <si>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</si>
  <si>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</si>
  <si>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</si>
  <si>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</si>
  <si>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</si>
  <si>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</si>
  <si>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</si>
  <si>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</si>
  <si>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</si>
  <si>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</si>
  <si>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</si>
  <si>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</si>
  <si>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</si>
  <si>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</si>
  <si>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</si>
  <si>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</si>
  <si>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</si>
  <si>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</si>
  <si>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</si>
  <si>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</si>
  <si>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</si>
  <si>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</si>
  <si>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</si>
  <si>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</si>
  <si>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</si>
  <si>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</si>
  <si>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</si>
  <si>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</si>
  <si>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</si>
  <si>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</si>
  <si>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</si>
  <si>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</si>
  <si>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</si>
  <si>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</si>
  <si>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</si>
  <si>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</si>
  <si>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</si>
  <si>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</si>
  <si>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</si>
  <si>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</si>
  <si>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</si>
  <si>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</si>
  <si>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</si>
  <si>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</si>
  <si>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</si>
  <si>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</si>
  <si>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</si>
  <si>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</si>
  <si>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</si>
  <si>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</si>
  <si>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</si>
  <si>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</si>
  <si>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</si>
  <si>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</si>
  <si>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</si>
  <si>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</si>
  <si>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</si>
  <si>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</si>
  <si>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</si>
  <si>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</si>
  <si>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</si>
  <si>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</si>
  <si>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</si>
  <si>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</si>
  <si>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</si>
  <si>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</si>
  <si>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</si>
  <si>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</si>
  <si>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</si>
  <si>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</si>
  <si>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</si>
  <si>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</si>
  <si>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</si>
  <si>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</si>
  <si>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</si>
  <si>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</si>
  <si>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</si>
  <si>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</si>
  <si>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</si>
  <si>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</si>
  <si>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</si>
  <si>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</si>
  <si>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</si>
  <si>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</si>
  <si>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</si>
  <si>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</si>
  <si>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</si>
  <si>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</si>
  <si>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</si>
  <si>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</si>
  <si>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</si>
  <si>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</si>
  <si>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</si>
  <si>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</si>
  <si>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</si>
  <si>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</si>
  <si>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</si>
  <si>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</si>
  <si>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</si>
  <si>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</si>
  <si>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</si>
  <si>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</si>
  <si>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</si>
  <si>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</si>
  <si>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</si>
  <si>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</si>
  <si>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</si>
  <si>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</si>
  <si>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</si>
  <si>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</si>
  <si>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</si>
  <si>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</si>
  <si>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</si>
  <si>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</si>
  <si>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</si>
  <si>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</si>
  <si>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</si>
  <si>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</si>
  <si>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</si>
  <si>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</si>
  <si>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</si>
  <si>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</si>
  <si>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</si>
  <si>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</si>
  <si>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</si>
  <si>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</si>
  <si>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</si>
  <si>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</si>
  <si>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</si>
  <si>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</si>
  <si>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</si>
  <si>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</si>
  <si>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</si>
  <si>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</si>
  <si>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</si>
  <si>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</si>
  <si>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</si>
  <si>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</si>
  <si>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</si>
  <si>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</si>
  <si>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</si>
  <si>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</si>
  <si>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</si>
  <si>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</si>
  <si>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</si>
  <si>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</si>
  <si>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</si>
  <si>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</si>
  <si>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</si>
  <si>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</si>
  <si>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</si>
  <si>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</si>
  <si>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</si>
  <si>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</si>
  <si>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</si>
  <si>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</si>
  <si>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</si>
  <si>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</si>
  <si>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</si>
  <si>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</si>
  <si>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</si>
  <si>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</si>
  <si>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</si>
  <si>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</si>
  <si>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</si>
  <si>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</si>
  <si>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</si>
  <si>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</si>
  <si>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</si>
  <si>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</si>
  <si>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</si>
  <si>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</si>
  <si>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</si>
  <si>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</si>
  <si>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</si>
  <si>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</si>
  <si>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</si>
  <si>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</si>
  <si>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</si>
  <si>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</si>
  <si>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</si>
  <si>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</si>
  <si>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</si>
  <si>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</si>
  <si>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</si>
  <si>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</si>
  <si>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</si>
  <si>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</si>
  <si>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</si>
  <si>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</si>
  <si>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</si>
  <si>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</si>
  <si>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</si>
  <si>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</si>
  <si>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</si>
  <si>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</si>
  <si>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</si>
  <si>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</si>
  <si>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</si>
  <si>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</si>
  <si>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</si>
  <si>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</si>
  <si>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</si>
  <si>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</si>
  <si>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</si>
  <si>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</si>
  <si>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</si>
  <si>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</si>
  <si>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</si>
  <si>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</si>
  <si>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</si>
  <si>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</si>
  <si>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</si>
  <si>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</si>
  <si>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</si>
  <si>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</si>
  <si>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</si>
  <si>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</si>
  <si>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</si>
  <si>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</si>
  <si>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</si>
  <si>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</si>
  <si>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</si>
  <si>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</si>
  <si>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</si>
  <si>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</si>
  <si>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</si>
  <si>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</si>
  <si>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</si>
  <si>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</si>
  <si>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</si>
  <si>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</si>
  <si>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</si>
  <si>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</si>
  <si>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</si>
  <si>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</si>
  <si>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</si>
  <si>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</si>
  <si>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</si>
  <si>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</si>
  <si>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</si>
  <si>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</si>
  <si>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</si>
  <si>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</si>
  <si>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</si>
  <si>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</si>
  <si>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</si>
  <si>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</si>
  <si>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</si>
  <si>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</si>
  <si>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</si>
  <si>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</si>
  <si>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</si>
  <si>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</si>
  <si>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</si>
  <si>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</si>
  <si>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</si>
  <si>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</si>
  <si>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</si>
  <si>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</si>
  <si>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</si>
  <si>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</si>
  <si>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</si>
  <si>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</si>
  <si>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</si>
  <si>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</si>
  <si>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</si>
  <si>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</si>
  <si>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</si>
  <si>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</si>
  <si>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</si>
  <si>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</si>
  <si>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</si>
  <si>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</si>
  <si>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</si>
  <si>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</si>
  <si>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</si>
  <si>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</si>
  <si>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</si>
  <si>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</si>
  <si>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</si>
  <si>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</si>
  <si>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</si>
  <si>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</si>
  <si>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</si>
  <si>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</si>
  <si>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</si>
  <si>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</si>
  <si>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</si>
  <si>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</si>
  <si>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</si>
  <si>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</si>
  <si>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</si>
  <si>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</si>
  <si>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</si>
  <si>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</si>
  <si>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</si>
  <si>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</si>
  <si>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</si>
  <si>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</si>
  <si>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</si>
  <si>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</si>
  <si>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</si>
  <si>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</si>
  <si>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</si>
  <si>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</si>
  <si>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</si>
  <si>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</si>
  <si>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</si>
  <si>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</si>
  <si>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</si>
  <si>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</si>
  <si>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</si>
  <si>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</si>
  <si>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</si>
  <si>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</si>
  <si>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</si>
  <si>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</si>
  <si>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</si>
  <si>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</si>
  <si>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</si>
  <si>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</si>
  <si>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</si>
  <si>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</si>
  <si>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</si>
  <si>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</si>
  <si>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</si>
  <si>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</si>
  <si>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</si>
  <si>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</si>
  <si>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</si>
  <si>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</si>
  <si>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</si>
  <si>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</si>
  <si>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</si>
  <si>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</si>
  <si>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</si>
  <si>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</si>
  <si>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</si>
  <si>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</si>
  <si>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</si>
  <si>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</si>
  <si>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</si>
  <si>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</si>
  <si>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</si>
  <si>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</si>
  <si>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</si>
  <si>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</si>
  <si>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</si>
  <si>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</si>
  <si>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</si>
  <si>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</si>
  <si>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</si>
  <si>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</si>
  <si>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</si>
  <si>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</si>
  <si>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</si>
  <si>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</si>
  <si>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</si>
  <si>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</si>
  <si>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</si>
  <si>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</si>
  <si>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</si>
  <si>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</si>
  <si>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</si>
  <si>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</si>
  <si>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</si>
  <si>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</si>
  <si>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</si>
  <si>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</si>
  <si>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</si>
  <si>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</si>
  <si>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</si>
  <si>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</si>
  <si>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</si>
  <si>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</si>
  <si>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</si>
  <si>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</si>
  <si>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</si>
  <si>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</si>
  <si>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</si>
  <si>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</si>
  <si>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</si>
  <si>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</si>
  <si>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</si>
  <si>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</si>
  <si>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</si>
  <si>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</si>
  <si>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</si>
  <si>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</si>
  <si>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</si>
  <si>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</si>
  <si>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</si>
  <si>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</si>
  <si>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</si>
  <si>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</si>
  <si>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</si>
  <si>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</si>
  <si>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</si>
  <si>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</si>
  <si>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</si>
  <si>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</si>
  <si>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</si>
  <si>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</si>
  <si>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</si>
  <si>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</si>
  <si>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</si>
  <si>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</si>
  <si>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</si>
  <si>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</si>
  <si>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</si>
  <si>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</si>
  <si>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</si>
  <si>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</si>
  <si>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</si>
  <si>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</si>
  <si>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</si>
  <si>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</si>
  <si>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</si>
  <si>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</si>
  <si>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</si>
  <si>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</si>
  <si>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</si>
  <si>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</si>
  <si>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</si>
  <si>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</si>
  <si>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</si>
  <si>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</si>
  <si>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</si>
  <si>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</si>
  <si>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</si>
  <si>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</si>
  <si>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</si>
  <si>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</si>
  <si>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</si>
  <si>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</si>
  <si>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</si>
  <si>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</si>
  <si>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</si>
  <si>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</si>
  <si>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</si>
  <si>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</si>
  <si>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</si>
  <si>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</si>
  <si>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</si>
  <si>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</si>
  <si>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</si>
  <si>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</si>
  <si>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</si>
  <si>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</si>
  <si>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</si>
  <si>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</si>
  <si>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</si>
  <si>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</si>
  <si>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</si>
  <si>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</si>
  <si>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</si>
  <si>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</si>
  <si>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</si>
  <si>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</si>
  <si>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</si>
  <si>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</si>
  <si>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</si>
  <si>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</si>
  <si>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</si>
  <si>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</si>
  <si>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</si>
  <si>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</si>
  <si>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</si>
  <si>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</si>
  <si>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</si>
  <si>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</si>
  <si>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</si>
  <si>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</si>
  <si>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</si>
  <si>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</si>
  <si>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</si>
  <si>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</si>
  <si>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</si>
  <si>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</si>
  <si>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</si>
  <si>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</si>
  <si>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</si>
  <si>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</si>
  <si>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</si>
  <si>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</si>
  <si>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</si>
  <si>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</si>
  <si>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</si>
  <si>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</si>
  <si>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</si>
  <si>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</si>
  <si>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</si>
  <si>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</si>
  <si>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</si>
  <si>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</si>
  <si>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</si>
  <si>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</si>
  <si>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</si>
  <si>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</si>
  <si>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</si>
  <si>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</si>
  <si>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</si>
  <si>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</si>
  <si>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</si>
  <si>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</si>
  <si>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</si>
  <si>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</si>
  <si>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</si>
  <si>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</si>
  <si>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</si>
  <si>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</si>
  <si>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</si>
  <si>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</si>
  <si>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</si>
  <si>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</si>
  <si>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</si>
  <si>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</si>
  <si>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</si>
  <si>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</si>
  <si>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</si>
  <si>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</si>
  <si>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</si>
  <si>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</si>
  <si>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</si>
  <si>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</si>
  <si>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</si>
  <si>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</si>
  <si>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</si>
  <si>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</si>
  <si>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</si>
  <si>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</si>
  <si>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</si>
  <si>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</si>
  <si>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</si>
  <si>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</si>
  <si>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</si>
  <si>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</si>
  <si>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</si>
  <si>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</si>
  <si>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</si>
  <si>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</si>
  <si>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</si>
  <si>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</si>
  <si>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</si>
  <si>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</si>
  <si>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</si>
  <si>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</si>
  <si>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</si>
  <si>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</si>
  <si>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</si>
  <si>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</si>
  <si>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</si>
  <si>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</si>
  <si>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</si>
  <si>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</si>
  <si>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</si>
  <si>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</si>
  <si>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</si>
  <si>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</si>
  <si>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</si>
  <si>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</si>
  <si>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</si>
  <si>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</si>
  <si>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</si>
  <si>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</si>
  <si>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</si>
  <si>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</si>
  <si>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</si>
  <si>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</si>
  <si>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</si>
  <si>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</si>
  <si>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</si>
  <si>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</si>
  <si>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</si>
  <si>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</si>
  <si>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</si>
  <si>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</si>
  <si>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</si>
  <si>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</si>
  <si>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</si>
  <si>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</si>
  <si>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</si>
  <si>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</si>
  <si>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</si>
  <si>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</si>
  <si>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</si>
  <si>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</si>
  <si>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</si>
  <si>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</si>
  <si>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</si>
  <si>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</si>
  <si>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</si>
  <si>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</si>
  <si>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</si>
  <si>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</si>
  <si>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</si>
  <si>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</si>
  <si>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</si>
  <si>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</si>
  <si>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</si>
  <si>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</si>
  <si>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</si>
  <si>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</si>
  <si>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</si>
  <si>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</si>
  <si>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</si>
  <si>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</si>
  <si>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</si>
  <si>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</si>
  <si>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</si>
  <si>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</si>
  <si>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</si>
  <si>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</si>
  <si>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</si>
  <si>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</si>
  <si>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</si>
  <si>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</si>
  <si>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</si>
  <si>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</si>
  <si>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</si>
  <si>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</si>
  <si>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</si>
  <si>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</si>
  <si>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</si>
  <si>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</si>
  <si>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</si>
  <si>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</si>
  <si>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</si>
  <si>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</si>
  <si>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</si>
  <si>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</si>
  <si>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</si>
  <si>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</si>
  <si>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</si>
  <si>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</si>
  <si>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</si>
  <si>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</si>
  <si>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</si>
  <si>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</si>
  <si>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</si>
  <si>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</si>
  <si>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</si>
  <si>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</si>
  <si>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</si>
  <si>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</si>
  <si>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</si>
  <si>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</si>
  <si>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</si>
  <si>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</si>
  <si>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</si>
  <si>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</si>
  <si>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</si>
  <si>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</si>
  <si>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</si>
  <si>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</si>
  <si>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</si>
  <si>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</si>
  <si>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</si>
  <si>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</si>
  <si>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</si>
  <si>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</si>
  <si>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</si>
  <si>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</si>
  <si>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</si>
  <si>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</si>
  <si>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</si>
  <si>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</si>
  <si>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</si>
  <si>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</si>
  <si>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</si>
  <si>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</si>
  <si>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</si>
  <si>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</si>
  <si>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</si>
  <si>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</si>
  <si>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</si>
  <si>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</si>
  <si>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</si>
  <si>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</si>
  <si>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</si>
  <si>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</si>
  <si>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</si>
  <si>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</si>
  <si>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</si>
  <si>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</si>
  <si>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</si>
  <si>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</si>
  <si>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</si>
  <si>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</si>
  <si>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</si>
  <si>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</si>
  <si>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</si>
  <si>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</si>
  <si>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</si>
  <si>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</si>
  <si>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</si>
  <si>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</si>
  <si>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</si>
  <si>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</si>
  <si>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</si>
  <si>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</si>
  <si>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</si>
  <si>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</si>
  <si>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</si>
  <si>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</si>
  <si>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</si>
  <si>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</si>
  <si>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</si>
  <si>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</si>
  <si>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</si>
  <si>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</si>
  <si>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</si>
  <si>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</si>
  <si>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</si>
  <si>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</si>
  <si>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</si>
  <si>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</si>
  <si>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</si>
  <si>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</si>
  <si>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</si>
  <si>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</si>
  <si>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</si>
  <si>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</si>
  <si>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</si>
  <si>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</si>
  <si>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</si>
  <si>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</si>
  <si>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</si>
  <si>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</si>
  <si>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</si>
  <si>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</si>
  <si>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</si>
  <si>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</si>
  <si>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</si>
  <si>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</si>
  <si>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</si>
  <si>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</si>
  <si>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</si>
  <si>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</si>
  <si>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</si>
  <si>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</si>
  <si>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</si>
  <si>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</si>
  <si>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</si>
  <si>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</si>
  <si>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</si>
  <si>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</si>
  <si>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</si>
  <si>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</si>
  <si>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</si>
  <si>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</si>
  <si>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</si>
  <si>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</si>
  <si>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</si>
  <si>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</si>
  <si>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</si>
  <si>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</si>
  <si>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</si>
  <si>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</si>
  <si>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</si>
  <si>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</si>
  <si>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</si>
  <si>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</si>
  <si>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</si>
  <si>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</si>
  <si>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</si>
  <si>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</si>
  <si>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</si>
  <si>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</si>
  <si>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</si>
  <si>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</si>
  <si>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</si>
  <si>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</si>
  <si>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</si>
  <si>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</si>
  <si>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</si>
  <si>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</si>
  <si>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</si>
  <si>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</si>
  <si>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</si>
  <si>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</si>
  <si>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</si>
  <si>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</si>
  <si>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</si>
  <si>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</si>
  <si>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</si>
  <si>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</si>
  <si>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</si>
  <si>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</si>
  <si>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</si>
  <si>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</si>
  <si>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</si>
  <si>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</si>
  <si>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</si>
  <si>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</si>
  <si>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</si>
  <si>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</si>
  <si>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</si>
  <si>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</si>
  <si>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</si>
  <si>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</si>
  <si>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</si>
  <si>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</si>
  <si>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</si>
  <si>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</si>
  <si>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</si>
  <si>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</si>
  <si>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</si>
  <si>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</si>
  <si>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</si>
  <si>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</si>
  <si>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</si>
  <si>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</si>
  <si>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</si>
  <si>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</si>
  <si>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</si>
  <si>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</si>
  <si>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</si>
  <si>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</si>
  <si>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</si>
  <si>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</si>
  <si>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</si>
  <si>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</si>
  <si>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</si>
  <si>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</si>
  <si>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</si>
  <si>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</si>
  <si>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</si>
  <si>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</si>
  <si>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</si>
  <si>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</si>
  <si>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</si>
  <si>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</si>
  <si>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</si>
  <si>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</si>
  <si>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</si>
  <si>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</si>
  <si>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</si>
  <si>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</si>
  <si>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</si>
  <si>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</si>
  <si>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</si>
  <si>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</si>
  <si>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</si>
  <si>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</si>
  <si>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</si>
  <si>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</si>
  <si>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</si>
  <si>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</si>
  <si>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</si>
  <si>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</si>
  <si>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</si>
  <si>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</si>
  <si>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</si>
  <si>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</si>
  <si>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</si>
  <si>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</si>
  <si>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</si>
  <si>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</si>
  <si>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</si>
  <si>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</si>
  <si>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</si>
  <si>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</si>
  <si>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</si>
  <si>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</si>
  <si>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</si>
  <si>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</si>
  <si>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</si>
  <si>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</si>
  <si>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</si>
  <si>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</si>
  <si>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</si>
  <si>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</si>
  <si>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</si>
  <si>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</si>
  <si>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</si>
  <si>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</si>
  <si>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</si>
  <si>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</si>
  <si>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</si>
  <si>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</si>
  <si>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</si>
  <si>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</si>
  <si>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</si>
  <si>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</si>
  <si>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</si>
  <si>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</si>
  <si>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</si>
  <si>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</si>
  <si>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</si>
  <si>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</si>
  <si>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</si>
  <si>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</si>
  <si>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</si>
  <si>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</si>
  <si>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</si>
  <si>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</si>
  <si>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</si>
  <si>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</si>
  <si>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</si>
  <si>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</si>
  <si>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</si>
  <si>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</si>
  <si>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</si>
  <si>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</si>
  <si>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</si>
  <si>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</si>
  <si>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</si>
  <si>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</si>
  <si>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</si>
  <si>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</si>
  <si>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</si>
  <si>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</si>
  <si>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</si>
  <si>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</si>
  <si>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</si>
  <si>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</si>
  <si>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</si>
  <si>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</si>
  <si>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</si>
  <si>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</si>
  <si>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</si>
  <si>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</si>
  <si>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</si>
  <si>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</si>
  <si>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</si>
  <si>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</si>
  <si>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</si>
  <si>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</si>
  <si>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</si>
  <si>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</si>
  <si>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</si>
  <si>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</si>
  <si>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</si>
  <si>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</si>
  <si>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</si>
  <si>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</si>
  <si>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</si>
  <si>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</si>
  <si>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</si>
  <si>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</si>
  <si>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</si>
  <si>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</si>
  <si>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</si>
  <si>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</si>
  <si>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</si>
  <si>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</si>
  <si>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</si>
  <si>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</si>
  <si>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</si>
  <si>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</si>
  <si>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</si>
  <si>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</si>
  <si>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</si>
  <si>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</si>
  <si>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</si>
  <si>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</si>
  <si>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</si>
  <si>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</si>
  <si>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</si>
  <si>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</si>
  <si>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</si>
  <si>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</si>
  <si>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</si>
  <si>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</si>
  <si>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</si>
  <si>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</si>
  <si>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</si>
  <si>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</si>
  <si>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</si>
  <si>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</si>
  <si>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</si>
  <si>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</si>
  <si>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</si>
  <si>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</si>
  <si>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</si>
  <si>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</si>
  <si>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</si>
  <si>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</si>
  <si>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</si>
  <si>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</si>
  <si>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</si>
  <si>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</si>
  <si>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</si>
  <si>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</si>
  <si>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</si>
  <si>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</si>
  <si>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</si>
  <si>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</si>
  <si>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</si>
  <si>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</si>
  <si>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</si>
  <si>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</si>
  <si>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</si>
  <si>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</si>
  <si>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</si>
  <si>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</si>
  <si>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</si>
  <si>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</si>
  <si>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</si>
  <si>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</si>
  <si>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</si>
  <si>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</si>
  <si>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</si>
  <si>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</si>
  <si>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</si>
  <si>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</si>
  <si>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</si>
  <si>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</si>
  <si>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</si>
  <si>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</si>
  <si>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</si>
  <si>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</si>
  <si>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</si>
  <si>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</si>
  <si>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</si>
  <si>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</si>
  <si>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</si>
  <si>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</si>
  <si>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</si>
  <si>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</si>
  <si>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</si>
  <si>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</si>
  <si>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</si>
  <si>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</si>
  <si>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</si>
  <si>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</si>
  <si>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</si>
  <si>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</si>
  <si>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</si>
  <si>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</si>
  <si>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</si>
  <si>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</si>
  <si>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</si>
  <si>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</si>
  <si>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</si>
  <si>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</si>
  <si>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</si>
  <si>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</si>
  <si>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</si>
  <si>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</si>
  <si>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</si>
  <si>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</si>
  <si>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</si>
  <si>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</si>
  <si>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</si>
  <si>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</si>
  <si>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</si>
  <si>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</si>
  <si>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</si>
  <si>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</si>
  <si>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</si>
  <si>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</si>
  <si>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</si>
  <si>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</si>
  <si>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</si>
  <si>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</si>
  <si>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</si>
  <si>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</si>
  <si>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</si>
  <si>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</si>
  <si>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</si>
  <si>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</si>
  <si>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</si>
  <si>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</si>
  <si>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</si>
  <si>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</si>
  <si>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</si>
  <si>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</si>
  <si>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</si>
  <si>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</si>
  <si>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</si>
  <si>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</si>
  <si>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</si>
  <si>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</si>
  <si>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</si>
  <si>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</si>
  <si>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</si>
  <si>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</si>
  <si>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</si>
  <si>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</si>
  <si>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</si>
  <si>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</si>
  <si>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</si>
  <si>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</si>
  <si>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</si>
  <si>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</si>
  <si>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</si>
  <si>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</si>
  <si>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</si>
  <si>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</si>
  <si>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</si>
  <si>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</si>
  <si>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</si>
  <si>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</si>
  <si>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</si>
  <si>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</si>
  <si>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</si>
  <si>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</si>
  <si>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</si>
  <si>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</si>
  <si>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</si>
  <si>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</si>
  <si>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</si>
  <si>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</si>
  <si>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</si>
  <si>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</si>
  <si>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</si>
  <si>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</si>
  <si>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</si>
  <si>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</si>
  <si>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</si>
  <si>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</si>
  <si>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</si>
  <si>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</si>
  <si>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</si>
  <si>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</si>
  <si>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</si>
  <si>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</si>
  <si>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</si>
  <si>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</si>
  <si>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</si>
  <si>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</si>
  <si>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</si>
  <si>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</si>
  <si>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</si>
  <si>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</si>
  <si>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</si>
  <si>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</si>
  <si>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</si>
  <si>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</si>
  <si>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</si>
  <si>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</si>
  <si>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</si>
  <si>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</si>
  <si>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</si>
  <si>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</si>
  <si>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</si>
  <si>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</si>
  <si>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</si>
  <si>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</si>
  <si>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</si>
  <si>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</si>
  <si>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</si>
  <si>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</si>
  <si>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</si>
  <si>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</si>
  <si>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</si>
  <si>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</si>
  <si>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</si>
  <si>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</si>
  <si>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</si>
  <si>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</si>
  <si>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</si>
  <si>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</si>
  <si>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</si>
  <si>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</si>
  <si>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</si>
  <si>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</si>
  <si>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</si>
  <si>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</si>
  <si>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</si>
  <si>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</si>
  <si>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</si>
  <si>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</si>
  <si>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</si>
  <si>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</si>
  <si>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</si>
  <si>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</si>
  <si>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</si>
  <si>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</si>
  <si>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</si>
  <si>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</si>
  <si>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</si>
  <si>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</si>
  <si>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</si>
  <si>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</si>
  <si>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</si>
  <si>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</si>
  <si>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</si>
  <si>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</si>
  <si>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</si>
  <si>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</si>
  <si>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</si>
  <si>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</si>
  <si>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</si>
  <si>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</si>
  <si>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</si>
  <si>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</si>
  <si>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</si>
  <si>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</si>
  <si>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</si>
  <si>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</si>
  <si>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</si>
  <si>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</si>
  <si>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</si>
  <si>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</si>
  <si>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</si>
  <si>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</si>
  <si>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</si>
  <si>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</si>
  <si>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</si>
  <si>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</si>
  <si>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</si>
  <si>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</si>
  <si>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</si>
  <si>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</si>
  <si>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</si>
  <si>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</si>
  <si>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</si>
  <si>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</si>
  <si>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</si>
  <si>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</si>
  <si>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</si>
  <si>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</si>
  <si>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</si>
  <si>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</si>
  <si>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</si>
  <si>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</si>
  <si>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</si>
  <si>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</si>
  <si>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</si>
  <si>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</si>
  <si>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</si>
  <si>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</si>
  <si>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</si>
  <si>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</si>
  <si>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</si>
  <si>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</si>
  <si>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</si>
  <si>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</si>
  <si>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</si>
  <si>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</si>
  <si>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</si>
  <si>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</si>
  <si>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</si>
  <si>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</si>
  <si>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</si>
  <si>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</si>
  <si>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</si>
  <si>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</si>
  <si>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</si>
  <si>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</si>
  <si>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</si>
  <si>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</si>
  <si>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</si>
  <si>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</si>
  <si>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</si>
  <si>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</si>
  <si>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</si>
  <si>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</si>
  <si>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</si>
  <si>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</si>
  <si>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</si>
  <si>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</si>
  <si>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</si>
  <si>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</si>
  <si>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</si>
  <si>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</si>
  <si>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</si>
  <si>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</si>
  <si>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</si>
  <si>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</si>
  <si>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</si>
  <si>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</si>
  <si>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</si>
  <si>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</si>
  <si>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</si>
  <si>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</si>
  <si>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</si>
  <si>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</si>
  <si>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</si>
  <si>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</si>
  <si>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</si>
  <si>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</si>
  <si>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</si>
  <si>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</si>
  <si>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</si>
  <si>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</si>
  <si>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</si>
  <si>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</si>
  <si>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</si>
  <si>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</si>
  <si>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</si>
  <si>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</si>
  <si>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</si>
  <si>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</si>
  <si>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</si>
  <si>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</si>
  <si>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</si>
  <si>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</si>
  <si>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</si>
  <si>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</si>
  <si>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</si>
  <si>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</si>
  <si>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</si>
  <si>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</si>
  <si>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</si>
  <si>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</si>
  <si>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</si>
  <si>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</si>
  <si>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</si>
  <si>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</si>
  <si>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</si>
  <si>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</si>
  <si>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</si>
  <si>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</si>
  <si>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</si>
  <si>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</si>
  <si>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</si>
  <si>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</si>
  <si>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</si>
  <si>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</si>
  <si>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</si>
  <si>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</si>
  <si>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</si>
  <si>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</si>
  <si>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</si>
  <si>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</si>
  <si>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</si>
  <si>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</si>
  <si>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</si>
  <si>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</si>
  <si>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</si>
  <si>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</si>
  <si>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</si>
  <si>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</si>
  <si>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</si>
  <si>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</si>
  <si>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</si>
  <si>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</si>
  <si>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</si>
  <si>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</si>
  <si>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</si>
  <si>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</si>
  <si>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</si>
  <si>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</si>
  <si>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</si>
  <si>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</si>
  <si>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</si>
  <si>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</si>
  <si>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</si>
  <si>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</si>
  <si>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</si>
  <si>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</si>
  <si>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</si>
  <si>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</si>
  <si>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</si>
  <si>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</si>
  <si>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</si>
  <si>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</si>
  <si>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</si>
  <si>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</si>
  <si>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</si>
  <si>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</si>
  <si>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</si>
  <si>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</si>
  <si>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</si>
  <si>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</si>
  <si>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</si>
  <si>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</si>
  <si>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</si>
  <si>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</si>
  <si>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</si>
  <si>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</si>
  <si>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</si>
  <si>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</si>
  <si>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</si>
  <si>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</si>
  <si>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</si>
  <si>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</si>
  <si>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</si>
  <si>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</si>
  <si>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</si>
  <si>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</si>
  <si>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</si>
  <si>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</si>
  <si>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</si>
  <si>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</si>
  <si>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</si>
  <si>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</si>
  <si>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</si>
  <si>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</si>
  <si>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</si>
  <si>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</si>
  <si>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</si>
  <si>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</si>
  <si>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</si>
  <si>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</si>
  <si>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</si>
  <si>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</si>
  <si>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</si>
  <si>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</si>
  <si>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</si>
  <si>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</si>
  <si>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</si>
  <si>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</si>
  <si>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</si>
  <si>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</si>
  <si>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</si>
  <si>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</si>
  <si>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</si>
  <si>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</si>
  <si>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</si>
  <si>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</si>
  <si>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</si>
  <si>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</si>
  <si>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</si>
  <si>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</si>
  <si>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</si>
  <si>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</si>
  <si>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</si>
  <si>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</si>
  <si>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</si>
  <si>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</si>
  <si>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</si>
  <si>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</si>
  <si>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</si>
  <si>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</si>
  <si>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</si>
  <si>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</si>
  <si>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</si>
  <si>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</si>
  <si>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</si>
  <si>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</si>
  <si>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</si>
  <si>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</si>
  <si>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</si>
  <si>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</si>
  <si>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</si>
  <si>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</si>
  <si>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</si>
  <si>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</si>
  <si>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</si>
  <si>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</si>
  <si>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</si>
  <si>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</si>
  <si>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</si>
  <si>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</si>
  <si>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</si>
  <si>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</si>
  <si>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</si>
  <si>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</si>
  <si>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</si>
  <si>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</si>
  <si>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</si>
  <si>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</si>
  <si>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</si>
  <si>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</si>
  <si>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</si>
  <si>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</si>
  <si>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</si>
  <si>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</si>
  <si>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</si>
  <si>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</si>
  <si>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</si>
  <si>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</si>
  <si>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</si>
  <si>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</si>
  <si>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</si>
  <si>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</si>
  <si>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</si>
  <si>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</si>
  <si>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</si>
  <si>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</si>
  <si>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</si>
  <si>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</si>
  <si>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</si>
  <si>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</si>
  <si>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</si>
  <si>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</si>
  <si>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</si>
  <si>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</si>
  <si>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</si>
  <si>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</si>
  <si>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</si>
  <si>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</si>
  <si>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</si>
  <si>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</si>
  <si>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</si>
  <si>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</si>
  <si>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</si>
  <si>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</si>
  <si>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</si>
  <si>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</si>
  <si>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</si>
  <si>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</si>
  <si>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</si>
  <si>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</si>
  <si>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</si>
  <si>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</si>
  <si>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</si>
  <si>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</si>
  <si>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</si>
  <si>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</si>
  <si>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</si>
  <si>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</si>
  <si>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</si>
  <si>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</si>
  <si>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</si>
  <si>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</si>
  <si>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</si>
  <si>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</si>
  <si>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</si>
  <si>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</si>
  <si>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</si>
  <si>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</si>
  <si>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</si>
  <si>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</si>
  <si>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</si>
  <si>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</si>
  <si>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</si>
  <si>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</si>
  <si>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</si>
  <si>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</si>
  <si>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</si>
  <si>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</si>
  <si>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</si>
  <si>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</si>
  <si>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</si>
  <si>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</si>
  <si>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</si>
  <si>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</si>
  <si>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</si>
  <si>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</si>
  <si>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</si>
  <si>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</si>
  <si>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</si>
  <si>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</si>
  <si>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</si>
  <si>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</si>
  <si>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</si>
  <si>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</si>
  <si>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</si>
  <si>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</si>
  <si>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</si>
  <si>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</si>
  <si>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</si>
  <si>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</si>
  <si>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</si>
  <si>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</si>
  <si>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</si>
  <si>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</si>
  <si>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</si>
  <si>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</si>
  <si>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</si>
  <si>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</si>
  <si>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</si>
  <si>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</si>
  <si>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</si>
  <si>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</si>
  <si>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</si>
  <si>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</si>
  <si>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</si>
  <si>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</si>
  <si>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</si>
  <si>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</si>
  <si>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</si>
  <si>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</si>
  <si>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</si>
  <si>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</si>
  <si>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</si>
  <si>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</si>
  <si>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</si>
  <si>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</si>
  <si>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</si>
  <si>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</si>
  <si>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</si>
  <si>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</si>
  <si>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</si>
  <si>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</si>
  <si>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</si>
  <si>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</si>
  <si>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</si>
  <si>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</si>
  <si>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</si>
  <si>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</si>
  <si>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</si>
  <si>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</si>
  <si>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</si>
  <si>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</si>
  <si>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</si>
  <si>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</si>
  <si>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</si>
  <si>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</si>
  <si>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</si>
  <si>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</si>
  <si>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</si>
  <si>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</si>
  <si>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</si>
  <si>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</si>
  <si>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</si>
  <si>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</si>
  <si>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</si>
  <si>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</si>
  <si>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</si>
  <si>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</si>
  <si>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</si>
  <si>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</si>
  <si>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</si>
  <si>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</si>
  <si>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</si>
  <si>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</si>
  <si>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</si>
  <si>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</si>
  <si>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</si>
  <si>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</si>
  <si>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</si>
  <si>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</si>
  <si>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</si>
  <si>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</si>
  <si>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</si>
  <si>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</si>
  <si>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</si>
  <si>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</si>
  <si>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</si>
  <si>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</si>
  <si>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</si>
  <si>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</si>
  <si>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</si>
  <si>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</si>
  <si>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</si>
  <si>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</si>
  <si>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</si>
  <si>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</si>
  <si>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</si>
  <si>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</si>
  <si>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</si>
  <si>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</si>
  <si>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</si>
  <si>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</si>
  <si>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</si>
  <si>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</si>
  <si>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</si>
  <si>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</si>
  <si>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</si>
  <si>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</si>
  <si>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</si>
  <si>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</si>
  <si>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</si>
  <si>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</si>
  <si>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</si>
  <si>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</si>
  <si>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</si>
  <si>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</si>
  <si>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</si>
  <si>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</si>
  <si>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</si>
  <si>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</si>
  <si>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</si>
  <si>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</si>
  <si>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</si>
  <si>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</si>
  <si>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</si>
  <si>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</si>
  <si>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</si>
  <si>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</si>
  <si>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</si>
  <si>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</si>
  <si>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</si>
  <si>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</si>
  <si>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</si>
  <si>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</si>
  <si>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</si>
  <si>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</si>
  <si>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</si>
  <si>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</si>
  <si>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</si>
  <si>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</si>
  <si>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</si>
  <si>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</si>
  <si>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</si>
  <si>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</si>
  <si>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</si>
  <si>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</si>
  <si>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</si>
  <si>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</si>
  <si>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</si>
  <si>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</si>
  <si>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</si>
  <si>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</si>
  <si>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</si>
  <si>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</si>
  <si>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</si>
  <si>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</si>
  <si>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</si>
  <si>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</si>
  <si>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</si>
  <si>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</si>
  <si>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</si>
  <si>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</si>
  <si>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</si>
  <si>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</si>
  <si>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</si>
  <si>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</si>
  <si>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</si>
  <si>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</si>
  <si>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</si>
  <si>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</si>
  <si>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</si>
  <si>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</si>
  <si>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</si>
  <si>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</si>
  <si>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</si>
  <si>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</si>
  <si>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</si>
  <si>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</si>
  <si>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</si>
  <si>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</si>
  <si>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</si>
  <si>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</si>
  <si>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</si>
  <si>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</si>
  <si>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</si>
  <si>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</si>
  <si>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</si>
  <si>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</si>
  <si>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</si>
  <si>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</si>
  <si>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</si>
  <si>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</si>
  <si>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</si>
  <si>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</si>
  <si>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</si>
  <si>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</si>
  <si>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</si>
  <si>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</si>
  <si>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</si>
  <si>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</si>
  <si>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</si>
  <si>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</si>
  <si>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</si>
  <si>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</si>
  <si>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</si>
  <si>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</si>
  <si>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</si>
  <si>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</si>
  <si>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</si>
  <si>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</si>
  <si>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</si>
  <si>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</si>
  <si>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</si>
  <si>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</si>
  <si>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</si>
  <si>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</si>
  <si>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</si>
  <si>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</si>
  <si>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</si>
  <si>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</si>
  <si>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</si>
  <si>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</si>
  <si>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</si>
  <si>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</si>
  <si>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</si>
  <si>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</si>
  <si>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</si>
  <si>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</si>
  <si>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</si>
  <si>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</si>
  <si>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</si>
  <si>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</si>
  <si>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</si>
  <si>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</si>
  <si>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</si>
  <si>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</si>
  <si>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</si>
  <si>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</si>
  <si>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</si>
  <si>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</si>
  <si>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</si>
  <si>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</si>
  <si>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</si>
  <si>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</si>
  <si>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</si>
  <si>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</si>
  <si>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</si>
  <si>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</si>
  <si>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</si>
  <si>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</si>
  <si>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</si>
  <si>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</si>
  <si>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</si>
  <si>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</si>
  <si>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</si>
  <si>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</si>
  <si>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</si>
  <si>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</si>
  <si>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</si>
  <si>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</si>
  <si>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</si>
  <si>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</si>
  <si>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</si>
  <si>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</si>
  <si>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</si>
  <si>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</si>
  <si>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</si>
  <si>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</si>
  <si>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</si>
  <si>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</si>
  <si>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</si>
  <si>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</si>
  <si>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</si>
  <si>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</si>
  <si>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</si>
  <si>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</si>
  <si>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</si>
  <si>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</si>
  <si>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</si>
  <si>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</si>
  <si>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</si>
  <si>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</si>
  <si>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</si>
  <si>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</si>
  <si>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</si>
  <si>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</si>
  <si>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</si>
  <si>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</si>
  <si>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</si>
  <si>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</si>
  <si>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</si>
  <si>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</si>
  <si>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</si>
  <si>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</si>
  <si>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</si>
  <si>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</si>
  <si>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</si>
  <si>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</si>
  <si>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</si>
  <si>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</si>
  <si>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</si>
  <si>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</si>
  <si>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</si>
  <si>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</si>
  <si>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</si>
  <si>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</si>
  <si>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</si>
  <si>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</si>
  <si>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</si>
  <si>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</si>
  <si>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</si>
  <si>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</si>
  <si>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</si>
  <si>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</si>
  <si>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</si>
  <si>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</si>
  <si>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</si>
  <si>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</si>
  <si>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</si>
  <si>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</si>
  <si>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</si>
  <si>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</si>
  <si>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</si>
  <si>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</si>
  <si>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</si>
  <si>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</si>
  <si>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</si>
  <si>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</si>
  <si>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</si>
  <si>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</si>
  <si>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</si>
  <si>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</si>
  <si>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</si>
  <si>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</si>
  <si>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</si>
  <si>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</si>
  <si>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</si>
  <si>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</si>
  <si>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</si>
  <si>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</si>
  <si>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</si>
  <si>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</si>
  <si>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</si>
  <si>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</si>
  <si>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</si>
  <si>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</si>
  <si>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</si>
  <si>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</si>
  <si>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</si>
  <si>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</si>
  <si>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</si>
  <si>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</si>
  <si>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</si>
  <si>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</si>
  <si>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</si>
  <si>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</si>
  <si>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</si>
  <si>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</si>
  <si>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</si>
  <si>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</si>
  <si>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</si>
  <si>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</si>
  <si>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</si>
  <si>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</si>
  <si>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</si>
  <si>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</si>
  <si>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</si>
  <si>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</si>
  <si>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</si>
  <si>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</si>
  <si>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</si>
  <si>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</si>
  <si>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</si>
  <si>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</si>
  <si>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</si>
  <si>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</si>
  <si>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</si>
  <si>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</si>
  <si>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</si>
  <si>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</si>
  <si>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</si>
  <si>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</si>
  <si>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</si>
  <si>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</si>
  <si>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</si>
  <si>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</si>
  <si>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</si>
  <si>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</si>
  <si>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</si>
  <si>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</si>
  <si>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</si>
  <si>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</si>
  <si>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</si>
  <si>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</si>
  <si>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</si>
  <si>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</si>
  <si>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</si>
  <si>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</si>
  <si>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</si>
  <si>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</si>
  <si>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</si>
  <si>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</si>
  <si>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</si>
  <si>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</si>
  <si>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</si>
  <si>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</si>
  <si>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</si>
  <si>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</si>
  <si>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</si>
  <si>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</si>
  <si>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</si>
  <si>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</si>
  <si>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</si>
  <si>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</si>
  <si>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</si>
  <si>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</si>
  <si>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</si>
  <si>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</si>
  <si>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</si>
  <si>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</si>
  <si>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</si>
  <si>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</si>
  <si>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</si>
  <si>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</si>
  <si>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</si>
  <si>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</si>
  <si>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</si>
  <si>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</si>
  <si>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</si>
  <si>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</si>
  <si>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</si>
  <si>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</si>
  <si>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</si>
  <si>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</si>
  <si>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</si>
  <si>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</si>
  <si>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</si>
  <si>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</si>
  <si>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</si>
  <si>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</si>
  <si>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</si>
  <si>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</si>
  <si>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</si>
  <si>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</si>
  <si>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</si>
  <si>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</si>
  <si>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</si>
  <si>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</si>
  <si>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</si>
  <si>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</si>
  <si>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</si>
  <si>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</si>
  <si>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</si>
  <si>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</si>
  <si>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</si>
  <si>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</si>
  <si>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</si>
  <si>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</si>
  <si>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</si>
  <si>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</si>
  <si>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</si>
  <si>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</si>
  <si>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</si>
  <si>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</si>
  <si>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</si>
  <si>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</si>
  <si>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</si>
  <si>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</si>
  <si>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</si>
  <si>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</si>
  <si>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</si>
  <si>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</si>
  <si>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</si>
  <si>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</si>
  <si>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</si>
  <si>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</si>
  <si>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</si>
  <si>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</si>
  <si>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</si>
  <si>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</si>
  <si>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</si>
  <si>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</si>
  <si>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</si>
  <si>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</si>
  <si>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</si>
  <si>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</si>
  <si>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</si>
  <si>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</si>
  <si>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</si>
  <si>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</si>
  <si>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</si>
  <si>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</si>
  <si>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</si>
  <si>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</si>
  <si>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</si>
  <si>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</si>
  <si>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</si>
  <si>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</si>
  <si>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</si>
  <si>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</si>
  <si>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</si>
  <si>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</si>
  <si>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</si>
  <si>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</si>
  <si>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</si>
  <si>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</si>
  <si>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</si>
  <si>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</si>
  <si>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</si>
  <si>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</si>
  <si>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</si>
  <si>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</si>
  <si>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</si>
  <si>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</si>
  <si>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</si>
  <si>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</si>
  <si>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</si>
  <si>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</si>
  <si>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</si>
  <si>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</si>
  <si>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</si>
  <si>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</si>
  <si>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</si>
  <si>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</si>
  <si>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</si>
  <si>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</si>
  <si>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</si>
  <si>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</si>
  <si>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</si>
  <si>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</si>
  <si>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</si>
  <si>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</si>
  <si>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</si>
  <si>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</si>
  <si>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</si>
  <si>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</si>
  <si>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</si>
  <si>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</si>
  <si>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</si>
  <si>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</si>
  <si>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</si>
  <si>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</si>
  <si>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</si>
  <si>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</si>
  <si>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</si>
  <si>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</si>
  <si>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</si>
  <si>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</si>
  <si>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</si>
  <si>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</si>
  <si>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</si>
  <si>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</si>
  <si>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</si>
  <si>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</si>
  <si>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</si>
  <si>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</si>
  <si>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</si>
  <si>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</si>
  <si>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</si>
  <si>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</si>
  <si>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</si>
  <si>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</si>
  <si>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</si>
  <si>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</si>
  <si>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</si>
  <si>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</si>
  <si>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</si>
  <si>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</si>
  <si>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</si>
  <si>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</si>
  <si>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</si>
  <si>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</si>
  <si>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</si>
  <si>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</si>
  <si>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</si>
  <si>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</si>
  <si>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</si>
  <si>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</si>
  <si>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</si>
  <si>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</si>
  <si>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</si>
  <si>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</si>
  <si>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</si>
  <si>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</si>
  <si>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</si>
  <si>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</si>
  <si>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</si>
  <si>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</si>
  <si>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</si>
  <si>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</si>
  <si>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</si>
  <si>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</si>
  <si>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</si>
  <si>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</si>
  <si>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</si>
  <si>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</si>
  <si>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</si>
  <si>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</si>
  <si>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</si>
  <si>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</si>
  <si>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</si>
  <si>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</si>
  <si>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</si>
  <si>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</si>
  <si>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</si>
  <si>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</si>
  <si>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</si>
  <si>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</si>
  <si>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</si>
  <si>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</si>
  <si>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</si>
  <si>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</si>
  <si>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</si>
  <si>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</si>
  <si>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</si>
  <si>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</si>
  <si>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</si>
  <si>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</si>
  <si>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</si>
  <si>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</si>
  <si>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</si>
  <si>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</si>
  <si>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</si>
  <si>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</si>
  <si>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</si>
  <si>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</si>
  <si>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</si>
  <si>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</si>
  <si>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</si>
  <si>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</si>
  <si>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</si>
  <si>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</si>
  <si>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</si>
  <si>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</si>
  <si>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</si>
  <si>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</si>
  <si>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</si>
  <si>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</si>
  <si>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</si>
  <si>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</si>
  <si>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</si>
  <si>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</si>
  <si>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</si>
  <si>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</si>
  <si>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</si>
  <si>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</si>
  <si>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</si>
  <si>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</si>
  <si>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</si>
  <si>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</si>
  <si>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</si>
  <si>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</si>
  <si>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</si>
  <si>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</si>
  <si>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</si>
  <si>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</si>
  <si>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</si>
  <si>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</si>
  <si>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</si>
  <si>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</si>
  <si>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</si>
  <si>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</si>
  <si>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</si>
  <si>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</si>
  <si>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</si>
  <si>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</si>
  <si>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</si>
  <si>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</si>
  <si>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</si>
  <si>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</si>
  <si>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</si>
  <si>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</si>
  <si>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</si>
  <si>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</si>
  <si>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</si>
  <si>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</si>
  <si>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</si>
  <si>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</si>
  <si>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</si>
  <si>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</si>
  <si>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</si>
  <si>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</si>
  <si>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</si>
  <si>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</si>
  <si>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</si>
  <si>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</si>
  <si>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</si>
  <si>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</si>
  <si>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</si>
  <si>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</si>
  <si>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</si>
  <si>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</si>
  <si>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</si>
  <si>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</si>
  <si>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</si>
  <si>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</si>
  <si>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</si>
  <si>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</si>
  <si>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</si>
  <si>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</si>
  <si>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</si>
  <si>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</si>
  <si>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</si>
  <si>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</si>
  <si>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</si>
  <si>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</si>
  <si>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</si>
  <si>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</si>
  <si>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</si>
  <si>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</si>
  <si>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</si>
  <si>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</si>
  <si>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</si>
  <si>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</si>
  <si>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</si>
  <si>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</si>
  <si>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</si>
  <si>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</si>
  <si>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</si>
  <si>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</si>
  <si>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</si>
  <si>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</si>
  <si>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</si>
  <si>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</si>
  <si>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</si>
  <si>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</si>
  <si>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</si>
  <si>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</si>
  <si>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</si>
  <si>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</si>
  <si>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</si>
  <si>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</si>
  <si>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</si>
  <si>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</si>
  <si>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</si>
  <si>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</si>
  <si>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</si>
  <si>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</si>
  <si>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</si>
  <si>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</si>
  <si>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</si>
  <si>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</si>
  <si>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</si>
  <si>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</si>
  <si>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</si>
  <si>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</si>
  <si>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</si>
  <si>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</si>
  <si>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</si>
  <si>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</si>
  <si>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</si>
  <si>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</si>
  <si>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</si>
  <si>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</si>
  <si>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</si>
  <si>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</si>
  <si>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</si>
  <si>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</si>
  <si>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</si>
  <si>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</si>
  <si>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</si>
  <si>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</si>
  <si>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</si>
  <si>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</si>
  <si>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</si>
  <si>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</si>
  <si>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</si>
  <si>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</si>
  <si>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</si>
  <si>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</si>
  <si>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</si>
  <si>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</si>
  <si>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</si>
  <si>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</si>
  <si>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</si>
  <si>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</si>
  <si>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</si>
  <si>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</si>
  <si>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</si>
  <si>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</si>
  <si>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</si>
  <si>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</si>
  <si>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</si>
  <si>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</si>
  <si>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</si>
  <si>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</si>
  <si>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</si>
  <si>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</si>
  <si>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</si>
  <si>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</si>
  <si>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</si>
  <si>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</si>
  <si>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</si>
  <si>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</si>
  <si>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</si>
  <si>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</si>
  <si>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</si>
  <si>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</si>
  <si>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</si>
  <si>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</si>
  <si>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</si>
  <si>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</si>
  <si>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</si>
  <si>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</si>
  <si>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</si>
  <si>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</si>
  <si>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</si>
  <si>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</si>
  <si>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</si>
  <si>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</si>
  <si>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</si>
  <si>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</si>
  <si>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</si>
  <si>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</si>
  <si>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</si>
  <si>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</si>
  <si>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</si>
  <si>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</si>
  <si>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</si>
  <si>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</si>
  <si>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</si>
  <si>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</si>
  <si>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</si>
  <si>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</si>
  <si>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</si>
  <si>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</si>
  <si>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</si>
  <si>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</si>
  <si>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</si>
  <si>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</si>
  <si>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</si>
  <si>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</si>
  <si>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</si>
  <si>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</si>
  <si>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</si>
  <si>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</si>
  <si>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</si>
  <si>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</si>
  <si>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</si>
  <si>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</si>
  <si>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</si>
  <si>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</si>
  <si>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</si>
  <si>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</si>
  <si>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</si>
  <si>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</si>
  <si>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</si>
  <si>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</si>
  <si>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</si>
  <si>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</si>
  <si>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</si>
  <si>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</si>
  <si>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</si>
  <si>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</si>
  <si>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</si>
  <si>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</si>
  <si>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</si>
  <si>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</si>
  <si>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</si>
  <si>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</si>
  <si>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</si>
  <si>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</si>
  <si>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</si>
  <si>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</si>
  <si>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</si>
  <si>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</si>
  <si>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</si>
  <si>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</si>
  <si>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</si>
  <si>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</si>
  <si>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</si>
  <si>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</si>
  <si>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</si>
  <si>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</si>
  <si>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</si>
  <si>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</si>
  <si>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</si>
  <si>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</si>
  <si>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</si>
  <si>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</si>
  <si>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</si>
  <si>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</si>
  <si>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</si>
  <si>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</si>
  <si>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</si>
  <si>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</si>
  <si>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</si>
  <si>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</si>
  <si>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</si>
  <si>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</si>
  <si>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</si>
  <si>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</si>
  <si>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</si>
  <si>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</si>
  <si>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</si>
  <si>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</si>
  <si>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</si>
  <si>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</si>
  <si>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</si>
  <si>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</si>
  <si>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</si>
  <si>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</si>
  <si>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</si>
  <si>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</si>
  <si>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</si>
  <si>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</si>
  <si>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</si>
  <si>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</si>
  <si>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</si>
  <si>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</si>
  <si>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</si>
  <si>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</si>
  <si>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</si>
  <si>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</si>
  <si>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</si>
  <si>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</si>
  <si>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</si>
  <si>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</si>
  <si>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</si>
  <si>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</si>
  <si>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</si>
  <si>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</si>
  <si>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</si>
  <si>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</si>
  <si>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</si>
  <si>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</si>
  <si>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</si>
  <si>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</si>
  <si>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</si>
  <si>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</si>
  <si>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</si>
  <si>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</si>
  <si>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</si>
  <si>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</si>
  <si>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</si>
  <si>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</si>
  <si>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</si>
  <si>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</si>
  <si>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</si>
  <si>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</si>
  <si>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</si>
  <si>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</si>
  <si>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</si>
  <si>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</si>
  <si>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</si>
  <si>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</si>
  <si>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</si>
  <si>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</si>
  <si>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</si>
  <si>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</si>
  <si>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</si>
  <si>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</si>
  <si>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</si>
  <si>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</si>
  <si>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</si>
  <si>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</si>
  <si>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</si>
  <si>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</si>
  <si>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</si>
  <si>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</si>
  <si>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</si>
  <si>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</si>
  <si>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</si>
  <si>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</si>
  <si>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</si>
  <si>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</si>
  <si>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</si>
  <si>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</si>
  <si>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</si>
  <si>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</si>
  <si>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</si>
  <si>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</si>
  <si>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</si>
  <si>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</si>
  <si>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</si>
  <si>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</si>
  <si>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</si>
  <si>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</si>
  <si>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</si>
  <si>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</si>
  <si>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</si>
  <si>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</si>
  <si>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</si>
  <si>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</si>
  <si>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</si>
  <si>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</si>
  <si>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</si>
  <si>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</si>
  <si>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</si>
  <si>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</si>
  <si>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</si>
  <si>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</si>
  <si>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</si>
  <si>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</si>
  <si>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</si>
  <si>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</si>
  <si>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</si>
  <si>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</si>
  <si>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</si>
  <si>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</si>
  <si>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</si>
  <si>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</si>
  <si>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</si>
  <si>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</si>
  <si>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</si>
  <si>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</si>
  <si>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</si>
  <si>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</si>
  <si>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</si>
  <si>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</si>
  <si>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</si>
  <si>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</si>
  <si>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</si>
  <si>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</si>
  <si>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</si>
  <si>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</si>
  <si>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</si>
  <si>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</si>
  <si>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</si>
  <si>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</si>
  <si>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</si>
  <si>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</si>
  <si>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</si>
  <si>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</si>
  <si>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</si>
  <si>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</si>
  <si>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</si>
  <si>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</si>
  <si>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</si>
  <si>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</si>
  <si>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</si>
  <si>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</si>
  <si>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</si>
  <si>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</si>
  <si>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</si>
  <si>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</si>
  <si>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</si>
  <si>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</si>
  <si>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</si>
  <si>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</si>
  <si>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</si>
  <si>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</si>
  <si>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</si>
  <si>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</si>
  <si>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</si>
  <si>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</si>
  <si>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</si>
  <si>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</si>
  <si>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</si>
  <si>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</si>
  <si>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</si>
  <si>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</si>
  <si>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</si>
  <si>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</si>
  <si>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</si>
  <si>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</si>
  <si>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</si>
  <si>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</si>
  <si>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</si>
  <si>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</si>
  <si>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</si>
  <si>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</si>
  <si>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</si>
  <si>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</si>
  <si>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</si>
  <si>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</si>
  <si>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</si>
  <si>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</si>
  <si>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</si>
  <si>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</si>
  <si>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</si>
  <si>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</si>
  <si>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</si>
  <si>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</si>
  <si>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</si>
  <si>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</si>
  <si>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</si>
  <si>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</si>
  <si>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</si>
  <si>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</si>
  <si>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</si>
  <si>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</si>
  <si>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</si>
  <si>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</si>
  <si>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</si>
  <si>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</si>
  <si>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</si>
  <si>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</si>
  <si>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</si>
  <si>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</si>
  <si>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</si>
  <si>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</si>
  <si>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</si>
  <si>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</si>
  <si>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</si>
  <si>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</si>
  <si>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</si>
  <si>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</si>
  <si>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</si>
  <si>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</si>
  <si>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</si>
  <si>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</si>
  <si>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</si>
  <si>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</si>
  <si>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</si>
  <si>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</si>
  <si>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</si>
  <si>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</si>
  <si>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</si>
  <si>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</si>
  <si>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</si>
  <si>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</si>
  <si>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</si>
  <si>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</si>
  <si>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</si>
  <si>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</si>
  <si>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</si>
  <si>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</si>
  <si>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</si>
  <si>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</si>
  <si>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</si>
  <si>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</si>
  <si>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</si>
  <si>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</si>
  <si>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</si>
  <si>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</si>
  <si>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</si>
  <si>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</si>
  <si>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</si>
  <si>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</si>
  <si>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</si>
  <si>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</si>
  <si>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</si>
  <si>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</si>
  <si>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</si>
  <si>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</si>
  <si>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</si>
  <si>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</si>
  <si>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</si>
  <si>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</si>
  <si>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</si>
  <si>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</si>
  <si>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</si>
  <si>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</si>
  <si>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</si>
  <si>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</si>
  <si>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</si>
  <si>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</si>
  <si>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</si>
  <si>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</si>
  <si>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</si>
  <si>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</si>
  <si>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</si>
  <si>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</si>
  <si>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</si>
  <si>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</si>
  <si>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</si>
  <si>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</si>
  <si>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</si>
  <si>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</si>
  <si>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</si>
  <si>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</si>
  <si>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</si>
  <si>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</si>
  <si>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</si>
  <si>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</si>
  <si>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</si>
  <si>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</si>
  <si>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</si>
  <si>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</si>
  <si>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</si>
  <si>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</si>
  <si>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</si>
  <si>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</si>
  <si>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</si>
  <si>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</si>
  <si>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</si>
  <si>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</si>
  <si>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</si>
  <si>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</si>
  <si>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</si>
  <si>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</si>
  <si>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</si>
  <si>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</si>
  <si>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</si>
  <si>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</si>
  <si>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</si>
  <si>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</si>
  <si>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</si>
  <si>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</si>
  <si>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</si>
  <si>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</si>
  <si>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</si>
  <si>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</si>
  <si>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</si>
  <si>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</si>
  <si>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</si>
  <si>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</si>
  <si>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</si>
  <si>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</si>
  <si>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</si>
  <si>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</si>
  <si>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</si>
  <si>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</si>
  <si>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</si>
  <si>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</si>
  <si>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</si>
  <si>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</si>
  <si>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</si>
  <si>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</si>
  <si>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</si>
  <si>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</si>
  <si>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</si>
  <si>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</si>
  <si>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</si>
  <si>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</si>
  <si>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</si>
  <si>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</si>
  <si>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</si>
  <si>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</si>
  <si>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</si>
  <si>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</si>
  <si>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</si>
  <si>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</si>
  <si>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</si>
  <si>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</si>
  <si>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</si>
  <si>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</si>
  <si>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</si>
  <si>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</si>
  <si>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</si>
  <si>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</si>
  <si>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</si>
  <si>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</si>
  <si>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</si>
  <si>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</si>
  <si>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</si>
  <si>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</si>
  <si>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</si>
  <si>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</si>
  <si>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</si>
  <si>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</si>
  <si>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</si>
  <si>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</si>
  <si>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</si>
  <si>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</si>
  <si>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</si>
  <si>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</si>
  <si>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</si>
  <si>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</si>
  <si>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</si>
  <si>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</si>
  <si>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</si>
  <si>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</si>
  <si>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</si>
  <si>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</si>
  <si>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</si>
  <si>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</si>
  <si>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</si>
  <si>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</si>
  <si>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</si>
  <si>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</si>
  <si>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</si>
  <si>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</si>
  <si>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</si>
  <si>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</si>
  <si>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</si>
  <si>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</si>
  <si>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</si>
  <si>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</si>
  <si>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</si>
  <si>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</si>
  <si>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</si>
  <si>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</si>
  <si>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</si>
  <si>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</si>
  <si>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</si>
  <si>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</si>
  <si>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</si>
  <si>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</si>
  <si>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</si>
  <si>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</si>
  <si>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</si>
  <si>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</si>
  <si>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</si>
  <si>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</si>
  <si>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</si>
  <si>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</si>
  <si>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</si>
  <si>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</si>
  <si>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</si>
  <si>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</si>
  <si>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</si>
  <si>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</si>
  <si>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</si>
  <si>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</si>
  <si>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</si>
  <si>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</si>
  <si>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</si>
  <si>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</si>
  <si>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</si>
  <si>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</si>
  <si>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</si>
  <si>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</si>
  <si>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</si>
  <si>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</si>
  <si>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</si>
  <si>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</si>
  <si>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</si>
  <si>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</si>
  <si>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</si>
  <si>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</si>
  <si>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</si>
  <si>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</si>
  <si>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</si>
  <si>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</si>
  <si>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</si>
  <si>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</si>
  <si>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</si>
  <si>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</si>
  <si>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</si>
  <si>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</si>
  <si>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</si>
  <si>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</si>
  <si>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</si>
  <si>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</si>
  <si>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</si>
  <si>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</si>
  <si>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</si>
  <si>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</si>
  <si>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</si>
  <si>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</si>
  <si>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</si>
  <si>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</si>
  <si>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</si>
  <si>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</si>
  <si>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</si>
  <si>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</si>
  <si>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</si>
  <si>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</si>
  <si>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</si>
  <si>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</si>
  <si>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</si>
  <si>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</si>
  <si>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</si>
  <si>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</si>
  <si>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</si>
  <si>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</si>
  <si>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</si>
  <si>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</si>
  <si>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</si>
  <si>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</si>
  <si>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</si>
  <si>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</si>
  <si>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</si>
  <si>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</si>
  <si>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</si>
  <si>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</si>
  <si>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</si>
  <si>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</si>
  <si>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</si>
  <si>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</si>
  <si>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</si>
  <si>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</si>
  <si>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</si>
  <si>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</si>
  <si>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</si>
  <si>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</si>
  <si>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</si>
  <si>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</si>
  <si>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</si>
  <si>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</si>
  <si>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</si>
  <si>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</si>
  <si>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</si>
  <si>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</si>
  <si>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</si>
  <si>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</si>
  <si>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</si>
  <si>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</si>
  <si>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</si>
  <si>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</si>
  <si>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</si>
  <si>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</si>
  <si>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</si>
  <si>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</si>
  <si>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</si>
  <si>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</si>
  <si>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</si>
  <si>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</si>
  <si>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</si>
  <si>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</si>
  <si>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</si>
  <si>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</si>
  <si>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</si>
  <si>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</si>
  <si>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</si>
  <si>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</si>
  <si>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</si>
  <si>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</si>
  <si>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</si>
  <si>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</si>
  <si>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</si>
  <si>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</si>
  <si>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</si>
  <si>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</si>
  <si>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</si>
  <si>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</si>
  <si>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</si>
  <si>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</si>
  <si>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</si>
  <si>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</si>
  <si>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</si>
  <si>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</si>
  <si>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</si>
  <si>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</si>
  <si>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</si>
  <si>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</si>
  <si>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</si>
  <si>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</si>
  <si>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</si>
  <si>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</si>
  <si>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</si>
  <si>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</si>
  <si>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</si>
  <si>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</si>
  <si>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</si>
  <si>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</si>
  <si>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</si>
  <si>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</si>
  <si>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</si>
  <si>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</si>
  <si>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</si>
  <si>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</si>
  <si>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</si>
  <si>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</si>
  <si>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</si>
  <si>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</si>
  <si>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</si>
  <si>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</si>
  <si>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</si>
  <si>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</si>
  <si>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</si>
  <si>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</si>
  <si>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</si>
  <si>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</si>
  <si>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</si>
  <si>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</si>
  <si>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</si>
  <si>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</si>
  <si>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</si>
  <si>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</si>
  <si>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</si>
  <si>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</si>
  <si>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</si>
  <si>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</si>
  <si>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</si>
  <si>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</si>
  <si>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</si>
  <si>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</si>
  <si>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</si>
  <si>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</si>
  <si>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</si>
  <si>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</si>
  <si>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</si>
  <si>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</si>
  <si>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</si>
  <si>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</si>
  <si>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</si>
  <si>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</si>
  <si>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</si>
  <si>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</si>
  <si>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</si>
  <si>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</si>
  <si>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</si>
  <si>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</si>
  <si>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</si>
  <si>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</si>
  <si>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</si>
  <si>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</si>
  <si>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</si>
  <si>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</si>
  <si>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</si>
  <si>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</si>
  <si>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</si>
  <si>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</si>
  <si>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</si>
  <si>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</si>
  <si>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</si>
  <si>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</si>
  <si>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</si>
  <si>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</si>
  <si>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</si>
  <si>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</si>
  <si>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</si>
  <si>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</si>
  <si>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</si>
  <si>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</si>
  <si>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</si>
  <si>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</si>
  <si>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</si>
  <si>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</si>
  <si>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</si>
  <si>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</si>
  <si>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</si>
  <si>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</si>
  <si>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</si>
  <si>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</si>
  <si>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</si>
  <si>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</si>
  <si>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</si>
  <si>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</si>
  <si>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</si>
  <si>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</si>
  <si>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</si>
  <si>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</si>
  <si>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</si>
  <si>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</si>
  <si>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</si>
  <si>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</si>
  <si>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</si>
  <si>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</si>
  <si>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</si>
  <si>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</si>
  <si>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</si>
  <si>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</si>
  <si>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</si>
  <si>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</si>
  <si>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</si>
  <si>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</si>
  <si>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</si>
  <si>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</si>
  <si>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</si>
  <si>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</si>
  <si>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</si>
  <si>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</si>
  <si>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</si>
  <si>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</si>
  <si>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</si>
  <si>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</si>
  <si>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</si>
  <si>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</si>
  <si>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</si>
  <si>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</si>
  <si>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</si>
  <si>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</si>
  <si>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</si>
  <si>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</si>
  <si>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</si>
  <si>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</si>
  <si>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</si>
  <si>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</si>
  <si>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</si>
  <si>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</si>
  <si>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</si>
  <si>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</si>
  <si>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</si>
  <si>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</si>
  <si>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</si>
  <si>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</si>
  <si>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</si>
  <si>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</si>
  <si>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</si>
  <si>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</si>
  <si>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</si>
  <si>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</si>
  <si>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</si>
  <si>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</si>
  <si>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</si>
  <si>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</si>
  <si>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</si>
  <si>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</si>
  <si>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</si>
  <si>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</si>
  <si>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</si>
  <si>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</si>
  <si>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</si>
  <si>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</si>
  <si>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</si>
  <si>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</si>
  <si>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</si>
  <si>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</si>
  <si>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</si>
  <si>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</si>
  <si>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</si>
  <si>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</si>
  <si>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</si>
  <si>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</si>
  <si>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</si>
  <si>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</si>
  <si>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</si>
  <si>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</si>
  <si>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</si>
  <si>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</si>
  <si>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</si>
  <si>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</si>
  <si>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</si>
  <si>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</si>
  <si>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</si>
  <si>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</si>
  <si>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</si>
  <si>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</si>
  <si>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</si>
  <si>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</si>
  <si>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</si>
  <si>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</si>
  <si>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</si>
  <si>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</si>
  <si>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</si>
  <si>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</si>
  <si>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</si>
  <si>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</si>
  <si>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</si>
  <si>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</si>
  <si>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</si>
  <si>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</si>
  <si>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</si>
  <si>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</si>
  <si>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</si>
  <si>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</si>
  <si>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</si>
  <si>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</si>
  <si>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</si>
  <si>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</si>
  <si>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</si>
  <si>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</si>
  <si>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</si>
  <si>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</si>
  <si>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</si>
  <si>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</si>
  <si>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</si>
  <si>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</si>
  <si>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</si>
  <si>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</si>
  <si>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</si>
  <si>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</si>
  <si>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</si>
  <si>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</si>
  <si>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</si>
  <si>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</si>
  <si>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</si>
  <si>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</si>
  <si>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</si>
  <si>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</si>
  <si>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</si>
  <si>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</si>
  <si>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</si>
  <si>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</si>
  <si>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</si>
  <si>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</si>
  <si>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</si>
  <si>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</si>
  <si>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</si>
  <si>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</si>
  <si>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</si>
  <si>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</si>
  <si>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</si>
  <si>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</si>
  <si>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</si>
  <si>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</si>
  <si>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</si>
  <si>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</si>
  <si>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</si>
  <si>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</si>
  <si>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</si>
  <si>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</si>
  <si>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</si>
  <si>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</si>
  <si>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</si>
  <si>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</si>
  <si>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</si>
  <si>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</si>
  <si>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</si>
  <si>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</si>
  <si>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</si>
  <si>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</si>
  <si>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</si>
  <si>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</si>
  <si>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</si>
  <si>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</si>
  <si>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</si>
  <si>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</si>
  <si>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</si>
  <si>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</si>
  <si>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</si>
  <si>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</si>
  <si>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</si>
  <si>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</si>
  <si>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</si>
  <si>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</si>
  <si>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</si>
  <si>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</si>
  <si>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</si>
  <si>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</si>
  <si>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</si>
  <si>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</si>
  <si>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</si>
  <si>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</si>
  <si>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</si>
  <si>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</si>
  <si>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</si>
  <si>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</si>
  <si>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</si>
  <si>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</si>
  <si>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</si>
  <si>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</si>
  <si>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</si>
  <si>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</si>
  <si>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</si>
  <si>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</si>
  <si>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</si>
  <si>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</si>
  <si>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</si>
  <si>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</si>
  <si>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</si>
  <si>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</si>
  <si>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</si>
  <si>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</si>
  <si>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</si>
  <si>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</si>
  <si>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</si>
  <si>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</si>
  <si>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</si>
  <si>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</si>
  <si>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</si>
  <si>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</si>
  <si>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</si>
  <si>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</si>
  <si>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</si>
  <si>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</si>
  <si>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</si>
  <si>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</si>
  <si>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</si>
  <si>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</si>
  <si>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</si>
  <si>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</si>
  <si>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</si>
  <si>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</si>
  <si>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</si>
  <si>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</si>
  <si>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</si>
  <si>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</si>
  <si>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</si>
  <si>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</si>
  <si>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</si>
  <si>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</si>
  <si>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</si>
  <si>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</si>
  <si>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</si>
  <si>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</si>
  <si>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</si>
  <si>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</si>
  <si>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</si>
  <si>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</si>
  <si>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</si>
  <si>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</si>
  <si>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</si>
  <si>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</si>
  <si>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</si>
  <si>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</si>
  <si>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</si>
  <si>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</si>
  <si>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</si>
  <si>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</si>
  <si>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</si>
  <si>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</si>
  <si>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</si>
  <si>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</si>
  <si>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</si>
  <si>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</si>
  <si>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</si>
  <si>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</si>
  <si>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</si>
  <si>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</si>
  <si>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</si>
  <si>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</si>
  <si>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</si>
  <si>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</si>
  <si>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</si>
  <si>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</si>
  <si>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</si>
  <si>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</si>
  <si>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</si>
  <si>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</si>
  <si>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</si>
  <si>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</si>
  <si>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</si>
  <si>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</si>
  <si>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</si>
  <si>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</si>
  <si>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</si>
  <si>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</si>
  <si>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</si>
  <si>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</si>
  <si>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</si>
  <si>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</si>
  <si>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</si>
  <si>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</si>
  <si>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</si>
  <si>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</si>
  <si>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</si>
  <si>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</si>
  <si>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</si>
  <si>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</si>
  <si>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</si>
  <si>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</si>
  <si>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</si>
  <si>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</si>
  <si>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</si>
  <si>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</si>
  <si>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</si>
  <si>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</si>
  <si>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</si>
  <si>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</si>
  <si>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</si>
  <si>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</si>
  <si>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</si>
  <si>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</si>
  <si>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</si>
  <si>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</si>
  <si>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</si>
  <si>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</si>
  <si>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</si>
  <si>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</si>
  <si>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</si>
  <si>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</si>
  <si>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</si>
  <si>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</si>
  <si>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</si>
  <si>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</si>
  <si>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</si>
  <si>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</si>
  <si>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</si>
  <si>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</si>
  <si>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</si>
  <si>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</si>
  <si>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</si>
  <si>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</si>
  <si>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</si>
  <si>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</si>
  <si>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</si>
  <si>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</si>
  <si>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</si>
  <si>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</si>
  <si>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</si>
  <si>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</si>
  <si>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</si>
  <si>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</si>
  <si>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</si>
  <si>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</si>
  <si>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</si>
  <si>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</si>
  <si>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</si>
  <si>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</si>
  <si>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</si>
  <si>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</si>
  <si>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</si>
  <si>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</si>
  <si>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</si>
  <si>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</si>
  <si>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</si>
  <si>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</si>
  <si>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</si>
  <si>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</si>
  <si>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</si>
  <si>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</si>
  <si>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</si>
  <si>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</si>
  <si>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</si>
  <si>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</si>
  <si>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</si>
  <si>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</si>
  <si>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</si>
  <si>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</si>
  <si>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</si>
  <si>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</si>
  <si>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</si>
  <si>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</si>
  <si>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</si>
  <si>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</si>
  <si>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</si>
  <si>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</si>
  <si>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</si>
  <si>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</si>
  <si>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</si>
  <si>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</si>
  <si>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</si>
  <si>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</si>
  <si>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</si>
  <si>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</si>
  <si>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</si>
  <si>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</si>
  <si>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</si>
  <si>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</si>
  <si>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</si>
  <si>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</si>
  <si>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</si>
  <si>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</si>
  <si>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</si>
  <si>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</si>
  <si>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</si>
  <si>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</si>
  <si>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</si>
  <si>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</si>
  <si>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</si>
  <si>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</si>
  <si>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</si>
  <si>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</si>
  <si>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</si>
  <si>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</si>
  <si>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</si>
  <si>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</si>
  <si>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</si>
  <si>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</si>
  <si>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</si>
  <si>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</si>
  <si>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</si>
  <si>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</si>
  <si>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</si>
  <si>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</si>
  <si>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</si>
  <si>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</si>
  <si>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</si>
  <si>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</si>
  <si>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</si>
  <si>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</si>
  <si>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</si>
  <si>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</si>
  <si>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</si>
  <si>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</si>
  <si>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</si>
  <si>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</si>
  <si>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</si>
  <si>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</si>
  <si>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</si>
  <si>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</si>
  <si>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</si>
  <si>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</si>
  <si>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</si>
  <si>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</si>
  <si>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</si>
  <si>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</si>
  <si>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</si>
  <si>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</si>
  <si>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</si>
  <si>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</si>
  <si>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</si>
  <si>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</si>
  <si>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</si>
  <si>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</si>
  <si>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</si>
  <si>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</si>
  <si>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</si>
  <si>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</si>
  <si>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</si>
  <si>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</si>
  <si>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</si>
  <si>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</si>
  <si>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</si>
  <si>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</si>
  <si>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</si>
  <si>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</si>
  <si>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</si>
  <si>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</si>
  <si>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</si>
  <si>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</si>
  <si>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</si>
  <si>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</si>
  <si>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</si>
  <si>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</si>
  <si>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</si>
  <si>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</si>
  <si>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</si>
  <si>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</si>
  <si>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</si>
  <si>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</si>
  <si>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</si>
  <si>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</si>
  <si>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</si>
  <si>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</si>
  <si>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</si>
  <si>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</si>
  <si>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</si>
  <si>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</si>
  <si>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</si>
  <si>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</si>
  <si>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</si>
  <si>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</si>
  <si>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</si>
  <si>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</si>
  <si>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</si>
  <si>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</si>
  <si>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</si>
  <si>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</si>
  <si>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</si>
  <si>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</si>
  <si>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</si>
  <si>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</si>
  <si>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</si>
  <si>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</si>
  <si>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</si>
  <si>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</si>
  <si>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</si>
  <si>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</si>
  <si>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</si>
  <si>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</si>
  <si>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</si>
  <si>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</si>
  <si>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</si>
  <si>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</si>
  <si>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</si>
  <si>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</si>
  <si>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</si>
  <si>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</si>
  <si>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</si>
  <si>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</si>
  <si>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</si>
  <si>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</si>
  <si>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</si>
  <si>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</si>
  <si>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</si>
  <si>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</si>
  <si>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</si>
  <si>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</si>
  <si>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</si>
  <si>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</si>
  <si>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</si>
  <si>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</si>
  <si>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</si>
  <si>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</si>
  <si>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</si>
  <si>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</si>
  <si>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</si>
  <si>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</si>
  <si>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</si>
  <si>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</si>
  <si>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</si>
  <si>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</si>
  <si>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</si>
  <si>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</si>
  <si>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</si>
  <si>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</si>
  <si>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</si>
  <si>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</si>
  <si>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</si>
  <si>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</si>
  <si>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</si>
  <si>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</si>
  <si>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</si>
  <si>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</si>
  <si>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</si>
  <si>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</si>
  <si>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</si>
  <si>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</si>
  <si>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</si>
  <si>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</si>
  <si>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</si>
  <si>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</si>
  <si>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</si>
  <si>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</si>
  <si>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</si>
  <si>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</si>
  <si>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</si>
  <si>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</si>
  <si>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</si>
  <si>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</si>
  <si>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</si>
  <si>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</si>
  <si>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</si>
  <si>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</si>
  <si>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</si>
  <si>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</si>
  <si>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</si>
  <si>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</si>
  <si>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</si>
  <si>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</si>
  <si>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</si>
  <si>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</si>
  <si>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</si>
  <si>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</si>
  <si>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</si>
  <si>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</si>
  <si>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</si>
  <si>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</si>
  <si>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</si>
  <si>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</si>
  <si>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</si>
  <si>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</si>
  <si>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</si>
  <si>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</si>
  <si>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</si>
  <si>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</si>
  <si>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</si>
  <si>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</si>
  <si>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</si>
  <si>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</si>
  <si>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</si>
  <si>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</si>
  <si>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</si>
  <si>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</si>
  <si>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</si>
  <si>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</si>
  <si>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</si>
  <si>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</si>
  <si>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</si>
  <si>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</si>
  <si>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</si>
  <si>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</si>
  <si>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</si>
  <si>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</si>
  <si>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</si>
  <si>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</si>
  <si>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</si>
  <si>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</si>
  <si>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</si>
  <si>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</si>
  <si>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</si>
  <si>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</si>
  <si>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</si>
  <si>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</si>
  <si>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</si>
  <si>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</si>
  <si>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</si>
  <si>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</si>
  <si>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</si>
  <si>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</si>
  <si>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</si>
  <si>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</si>
  <si>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</si>
  <si>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</si>
  <si>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</si>
  <si>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</si>
  <si>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</si>
  <si>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</si>
  <si>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</si>
  <si>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</si>
  <si>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</si>
  <si>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</si>
  <si>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</si>
  <si>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</si>
  <si>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</si>
  <si>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</si>
  <si>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</si>
  <si>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</si>
  <si>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</si>
  <si>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</si>
  <si>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</si>
  <si>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</si>
  <si>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</si>
  <si>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</si>
  <si>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</si>
  <si>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</si>
  <si>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</si>
  <si>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</si>
  <si>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</si>
  <si>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</si>
  <si>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</si>
  <si>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</si>
  <si>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</si>
  <si>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</si>
  <si>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</si>
  <si>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</si>
  <si>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</si>
  <si>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</si>
  <si>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</si>
  <si>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</si>
  <si>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</si>
  <si>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</si>
  <si>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</si>
  <si>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</si>
  <si>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</si>
  <si>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</si>
  <si>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</si>
  <si>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</si>
  <si>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</si>
  <si>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</si>
  <si>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</si>
  <si>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</si>
  <si>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</si>
  <si>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</si>
  <si>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</si>
  <si>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</si>
  <si>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</si>
  <si>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</si>
  <si>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</si>
  <si>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</si>
  <si>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</si>
  <si>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</si>
  <si>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</si>
  <si>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</si>
  <si>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</si>
  <si>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</si>
  <si>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</si>
  <si>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</si>
  <si>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</si>
  <si>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</si>
  <si>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</si>
  <si>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</si>
  <si>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</si>
  <si>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</si>
  <si>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</si>
  <si>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</si>
  <si>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</si>
  <si>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</si>
  <si>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</si>
  <si>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</si>
  <si>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</si>
  <si>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</si>
  <si>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</si>
  <si>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</si>
  <si>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</si>
  <si>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</si>
  <si>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</si>
  <si>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</si>
  <si>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</si>
  <si>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</si>
  <si>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</si>
  <si>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</si>
  <si>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</si>
  <si>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</si>
  <si>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</si>
  <si>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</si>
  <si>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</si>
  <si>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</si>
  <si>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</si>
  <si>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</si>
  <si>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</si>
  <si>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</si>
  <si>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</si>
  <si>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</si>
  <si>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</si>
  <si>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</si>
  <si>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</si>
  <si>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</si>
  <si>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</si>
  <si>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</si>
  <si>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</si>
  <si>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</si>
  <si>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</si>
  <si>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</si>
  <si>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</si>
  <si>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</si>
  <si>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</si>
  <si>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</si>
  <si>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</si>
  <si>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</si>
  <si>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</si>
  <si>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</si>
  <si>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</si>
  <si>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</si>
  <si>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</si>
  <si>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</si>
  <si>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</si>
  <si>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</si>
  <si>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</si>
  <si>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</si>
  <si>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</si>
  <si>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</si>
  <si>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</si>
  <si>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</si>
  <si>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</si>
  <si>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</si>
  <si>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</si>
  <si>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</si>
  <si>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</si>
  <si>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</si>
  <si>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</si>
  <si>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</si>
  <si>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</si>
  <si>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</si>
  <si>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</si>
  <si>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</si>
  <si>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</si>
  <si>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</si>
  <si>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</si>
  <si>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</si>
  <si>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</si>
  <si>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</si>
  <si>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</si>
  <si>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</si>
  <si>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</si>
  <si>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</si>
  <si>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</si>
  <si>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</si>
  <si>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</si>
  <si>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</si>
  <si>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</si>
  <si>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</si>
  <si>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</si>
  <si>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</si>
  <si>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</si>
  <si>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</si>
  <si>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</si>
  <si>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</si>
  <si>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</si>
  <si>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</si>
  <si>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</si>
  <si>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</si>
  <si>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</si>
  <si>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</si>
  <si>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</si>
  <si>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</si>
  <si>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</si>
  <si>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</si>
  <si>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</si>
  <si>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</si>
  <si>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</si>
  <si>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</si>
  <si>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</si>
  <si>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</si>
  <si>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</si>
  <si>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</si>
  <si>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</si>
  <si>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</si>
  <si>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</si>
  <si>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</si>
  <si>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</si>
  <si>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</si>
  <si>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</si>
  <si>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</si>
  <si>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</si>
  <si>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</si>
  <si>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</si>
  <si>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</si>
  <si>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</si>
  <si>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</si>
  <si>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</si>
  <si>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</si>
  <si>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</si>
  <si>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</si>
  <si>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</si>
  <si>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</si>
  <si>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</si>
  <si>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</si>
  <si>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</si>
  <si>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</si>
  <si>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</si>
  <si>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</si>
  <si>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</si>
  <si>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</si>
  <si>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</si>
  <si>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</si>
  <si>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</si>
  <si>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</si>
  <si>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</si>
  <si>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</si>
  <si>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</si>
  <si>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</si>
  <si>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</si>
  <si>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</si>
  <si>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</si>
  <si>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</si>
  <si>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</si>
  <si>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</si>
  <si>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</si>
  <si>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</si>
  <si>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</si>
  <si>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</si>
  <si>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</si>
  <si>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</si>
  <si>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</si>
  <si>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</si>
  <si>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</si>
  <si>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</si>
  <si>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</si>
  <si>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</si>
  <si>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</si>
  <si>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</si>
  <si>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</si>
  <si>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</si>
  <si>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</si>
  <si>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</si>
  <si>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</si>
  <si>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</si>
  <si>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</si>
  <si>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</si>
  <si>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</si>
  <si>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</si>
  <si>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</si>
  <si>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</si>
  <si>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</si>
  <si>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</si>
  <si>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</si>
  <si>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</si>
  <si>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</si>
  <si>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</si>
  <si>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</si>
  <si>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</si>
  <si>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</si>
  <si>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</si>
  <si>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</si>
  <si>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</si>
  <si>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</si>
  <si>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</si>
  <si>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</si>
  <si>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</si>
  <si>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</si>
  <si>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</si>
  <si>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</si>
  <si>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</si>
  <si>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</si>
  <si>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</si>
  <si>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</si>
  <si>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</si>
  <si>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</si>
  <si>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</si>
  <si>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</si>
  <si>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</si>
  <si>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</si>
  <si>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</si>
  <si>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</si>
  <si>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</si>
  <si>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</si>
  <si>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</si>
  <si>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</si>
  <si>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</si>
  <si>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</si>
  <si>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</si>
  <si>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</si>
  <si>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</si>
  <si>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</si>
  <si>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</si>
  <si>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</si>
  <si>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</si>
  <si>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</si>
  <si>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</si>
  <si>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</si>
  <si>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</si>
  <si>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</si>
  <si>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</si>
  <si>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</si>
  <si>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</si>
  <si>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</si>
  <si>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</si>
  <si>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</si>
  <si>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</si>
  <si>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</si>
  <si>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</si>
  <si>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</si>
  <si>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</si>
  <si>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</si>
  <si>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</si>
  <si>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</si>
  <si>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</si>
  <si>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</si>
  <si>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</si>
  <si>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</si>
  <si>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</si>
  <si>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</si>
  <si>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</si>
  <si>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</si>
  <si>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</si>
  <si>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</si>
  <si>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</si>
  <si>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</si>
  <si>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</si>
  <si>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</si>
  <si>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</si>
  <si>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</si>
  <si>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</si>
  <si>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</si>
  <si>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</si>
  <si>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</si>
  <si>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</si>
  <si>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</si>
  <si>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</si>
  <si>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</si>
  <si>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</si>
  <si>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</si>
  <si>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</si>
  <si>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</si>
  <si>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</si>
  <si>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</si>
  <si>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</si>
  <si>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</si>
  <si>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</si>
  <si>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</si>
  <si>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</si>
  <si>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</si>
  <si>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</si>
  <si>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</si>
  <si>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</si>
  <si>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</si>
  <si>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</si>
  <si>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</si>
  <si>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</si>
  <si>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</si>
  <si>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</si>
  <si>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</si>
  <si>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</si>
  <si>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</si>
  <si>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</si>
  <si>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</si>
  <si>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</si>
  <si>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</si>
  <si>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</si>
  <si>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</si>
  <si>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</si>
  <si>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</si>
  <si>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</si>
  <si>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</si>
  <si>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</si>
  <si>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</si>
  <si>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</si>
  <si>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</si>
  <si>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</si>
  <si>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</si>
  <si>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</si>
  <si>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</si>
  <si>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</si>
  <si>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</si>
  <si>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</si>
  <si>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</si>
  <si>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</si>
  <si>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</si>
  <si>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</si>
  <si>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</si>
  <si>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</si>
  <si>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</si>
  <si>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</si>
  <si>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</si>
  <si>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</si>
  <si>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</si>
  <si>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</si>
  <si>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</si>
  <si>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</si>
  <si>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</si>
  <si>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</si>
  <si>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</si>
  <si>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</si>
  <si>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</si>
  <si>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</si>
  <si>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</si>
  <si>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</si>
  <si>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</si>
  <si>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</si>
  <si>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</si>
  <si>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</si>
  <si>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</si>
  <si>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</si>
  <si>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</si>
  <si>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</si>
  <si>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</si>
  <si>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</si>
  <si>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</si>
  <si>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</si>
  <si>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</si>
  <si>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</si>
  <si>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</si>
  <si>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</si>
  <si>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</si>
  <si>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</si>
  <si>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</si>
  <si>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</si>
  <si>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</si>
  <si>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</si>
  <si>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</si>
  <si>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</si>
  <si>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</si>
  <si>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</si>
  <si>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</si>
  <si>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</si>
  <si>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</si>
  <si>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</si>
  <si>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</si>
  <si>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</si>
  <si>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</si>
  <si>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</si>
  <si>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</si>
  <si>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</si>
  <si>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</si>
  <si>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</si>
  <si>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</si>
  <si>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</si>
  <si>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</si>
  <si>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</si>
  <si>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</si>
  <si>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</si>
  <si>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</si>
  <si>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</si>
  <si>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</si>
  <si>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</si>
  <si>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</si>
  <si>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</si>
  <si>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</si>
  <si>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</si>
  <si>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</si>
  <si>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</si>
  <si>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</si>
  <si>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</si>
  <si>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</si>
  <si>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</si>
  <si>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</si>
  <si>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</si>
  <si>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</si>
  <si>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</si>
  <si>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</si>
  <si>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</si>
  <si>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</si>
  <si>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</si>
  <si>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</si>
  <si>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</si>
  <si>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</si>
  <si>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</si>
  <si>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</si>
  <si>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</si>
  <si>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</si>
  <si>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</si>
  <si>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</si>
  <si>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</si>
  <si>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</si>
  <si>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</si>
  <si>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</si>
  <si>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</si>
  <si>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</si>
  <si>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</si>
  <si>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</si>
  <si>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</si>
  <si>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</si>
  <si>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</si>
  <si>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</si>
  <si>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</si>
  <si>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</si>
  <si>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</si>
  <si>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</si>
  <si>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</si>
  <si>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</si>
  <si>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</si>
  <si>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</si>
  <si>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</si>
  <si>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</si>
  <si>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</si>
  <si>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</si>
  <si>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</si>
  <si>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</si>
  <si>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</si>
  <si>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</si>
  <si>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</si>
  <si>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</si>
  <si>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</si>
  <si>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</si>
  <si>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</si>
  <si>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</si>
  <si>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</si>
  <si>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</si>
  <si>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</si>
  <si>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</si>
  <si>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</si>
  <si>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</si>
  <si>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</si>
  <si>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</si>
  <si>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</si>
  <si>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</si>
  <si>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</si>
  <si>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</si>
  <si>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</si>
  <si>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</si>
  <si>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</si>
  <si>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</si>
  <si>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</si>
  <si>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</si>
  <si>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</si>
  <si>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</si>
  <si>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</si>
  <si>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</si>
  <si>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</si>
  <si>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</si>
  <si>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</si>
  <si>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</si>
  <si>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</si>
  <si>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</si>
  <si>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</si>
  <si>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</si>
  <si>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</si>
  <si>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</si>
  <si>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</si>
  <si>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</si>
  <si>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</si>
  <si>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</si>
  <si>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</si>
  <si>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</si>
  <si>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</si>
  <si>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</si>
  <si>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</si>
  <si>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</si>
  <si>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</si>
  <si>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</si>
  <si>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</si>
  <si>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</si>
  <si>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</si>
  <si>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</si>
  <si>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</si>
  <si>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</si>
  <si>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</si>
  <si>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</si>
  <si>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</si>
  <si>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</si>
  <si>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</si>
  <si>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</si>
  <si>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</si>
  <si>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</si>
  <si>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</si>
  <si>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</si>
  <si>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</si>
  <si>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</si>
  <si>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</si>
  <si>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</si>
  <si>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</si>
  <si>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</si>
  <si>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</si>
  <si>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</si>
  <si>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</si>
  <si>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</si>
  <si>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</si>
  <si>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</si>
  <si>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</si>
  <si>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</si>
  <si>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</si>
  <si>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</si>
  <si>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</si>
  <si>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</si>
  <si>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</si>
  <si>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</si>
  <si>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</si>
  <si>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</si>
  <si>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</si>
  <si>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</si>
  <si>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</si>
  <si>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</si>
  <si>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</si>
  <si>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</si>
  <si>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</si>
  <si>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</si>
  <si>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</si>
  <si>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</si>
  <si>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</si>
  <si>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</si>
  <si>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</si>
  <si>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</si>
  <si>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</si>
  <si>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</si>
  <si>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</si>
  <si>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</si>
  <si>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</si>
  <si>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</si>
  <si>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</si>
  <si>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</si>
  <si>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</si>
  <si>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</si>
  <si>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</si>
  <si>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</si>
  <si>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</si>
  <si>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</si>
  <si>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</si>
  <si>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</si>
  <si>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</si>
  <si>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</si>
  <si>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</si>
  <si>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</si>
  <si>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</si>
  <si>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</si>
  <si>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</si>
  <si>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</si>
  <si>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</si>
  <si>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</si>
  <si>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</si>
  <si>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</si>
  <si>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</si>
  <si>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</si>
  <si>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</si>
  <si>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</si>
  <si>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</si>
  <si>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</si>
  <si>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</si>
  <si>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</si>
  <si>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</si>
  <si>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</si>
  <si>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</si>
  <si>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</si>
  <si>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</si>
  <si>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</si>
  <si>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</si>
  <si>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</si>
  <si>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</si>
  <si>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</si>
  <si>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</si>
  <si>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</si>
  <si>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</si>
  <si>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</si>
  <si>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</si>
  <si>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</si>
  <si>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</si>
  <si>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</si>
  <si>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</si>
  <si>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</si>
  <si>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</si>
  <si>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</si>
  <si>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</si>
  <si>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</si>
  <si>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</si>
  <si>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</si>
  <si>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</si>
  <si>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</si>
  <si>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</si>
  <si>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</si>
  <si>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</si>
  <si>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</si>
  <si>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</si>
  <si>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</si>
  <si>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</si>
  <si>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</si>
  <si>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</si>
  <si>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</si>
  <si>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</si>
  <si>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</si>
  <si>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</si>
  <si>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</si>
  <si>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</si>
  <si>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</si>
  <si>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</si>
  <si>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</si>
  <si>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</si>
  <si>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</si>
  <si>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</si>
  <si>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</si>
  <si>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</si>
  <si>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</si>
  <si>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</si>
  <si>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</si>
  <si>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</si>
  <si>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</si>
  <si>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</si>
  <si>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</si>
  <si>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</si>
  <si>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</si>
  <si>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</si>
  <si>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</si>
  <si>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</si>
  <si>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</si>
  <si>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</si>
  <si>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</si>
  <si>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</si>
  <si>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</si>
  <si>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</si>
  <si>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</si>
  <si>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</si>
  <si>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</si>
  <si>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</si>
  <si>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</si>
  <si>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</si>
  <si>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</si>
  <si>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</si>
  <si>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</si>
  <si>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</si>
  <si>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</si>
  <si>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</si>
  <si>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</si>
  <si>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</si>
  <si>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</si>
  <si>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</si>
  <si>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</si>
  <si>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</si>
  <si>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</si>
  <si>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</si>
  <si>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</si>
  <si>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</si>
  <si>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</si>
  <si>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</si>
  <si>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</si>
  <si>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</si>
  <si>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</si>
  <si>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</si>
  <si>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</si>
  <si>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</si>
  <si>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</si>
  <si>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</si>
  <si>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</si>
  <si>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</si>
  <si>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</si>
  <si>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</si>
  <si>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</si>
  <si>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</si>
  <si>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</si>
  <si>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</si>
  <si>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</si>
  <si>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</si>
  <si>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</si>
  <si>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</si>
  <si>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</si>
  <si>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</si>
  <si>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</si>
  <si>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</si>
  <si>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</si>
  <si>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</si>
  <si>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</si>
  <si>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</si>
  <si>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</si>
  <si>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</si>
  <si>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</si>
  <si>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</si>
  <si>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</si>
  <si>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</si>
  <si>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</si>
  <si>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</si>
  <si>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</si>
  <si>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</si>
  <si>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</si>
  <si>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</si>
  <si>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</si>
  <si>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</si>
  <si>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</si>
  <si>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</si>
  <si>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</si>
  <si>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</si>
  <si>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</si>
  <si>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</si>
  <si>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</si>
  <si>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</si>
  <si>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</si>
  <si>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</si>
  <si>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</si>
  <si>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</si>
  <si>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</si>
  <si>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</si>
  <si>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</si>
  <si>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</si>
  <si>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</si>
  <si>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</si>
  <si>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</si>
  <si>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</si>
  <si>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</si>
  <si>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</si>
  <si>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</si>
  <si>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</si>
  <si>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</si>
  <si>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</si>
  <si>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</si>
  <si>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</si>
  <si>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</si>
  <si>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</si>
  <si>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</si>
  <si>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</si>
  <si>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</si>
  <si>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</si>
  <si>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</si>
  <si>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</si>
  <si>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</si>
  <si>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</si>
  <si>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</si>
  <si>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</si>
  <si>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</si>
  <si>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</si>
  <si>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</si>
  <si>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</si>
  <si>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</si>
  <si>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</si>
  <si>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</si>
  <si>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</si>
  <si>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</si>
  <si>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</si>
  <si>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</si>
  <si>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</si>
  <si>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</si>
  <si>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</si>
  <si>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</si>
  <si>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</si>
  <si>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</si>
  <si>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</si>
  <si>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</si>
  <si>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</si>
  <si>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</si>
  <si>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</si>
  <si>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</si>
  <si>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</si>
  <si>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</si>
  <si>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</si>
  <si>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</si>
  <si>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</si>
  <si>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</si>
  <si>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</si>
  <si>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</si>
  <si>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</si>
  <si>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</si>
  <si>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</si>
  <si>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</si>
  <si>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</si>
  <si>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</si>
  <si>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</si>
  <si>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</si>
  <si>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</si>
  <si>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</si>
  <si>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</si>
  <si>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</si>
  <si>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</si>
  <si>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</si>
  <si>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</si>
  <si>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</si>
  <si>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</si>
  <si>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</si>
  <si>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</si>
  <si>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</si>
  <si>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</si>
  <si>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</si>
  <si>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</si>
  <si>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</si>
  <si>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</si>
  <si>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</si>
  <si>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</si>
  <si>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</si>
  <si>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</si>
  <si>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</si>
  <si>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</si>
  <si>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</si>
  <si>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</si>
  <si>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</si>
  <si>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</si>
  <si>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</si>
  <si>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</si>
  <si>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</si>
  <si>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</si>
  <si>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</si>
  <si>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</si>
  <si>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</si>
  <si>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</si>
  <si>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</si>
  <si>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</si>
  <si>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</si>
  <si>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</si>
  <si>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</si>
  <si>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</si>
  <si>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</si>
  <si>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</si>
  <si>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</si>
  <si>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</si>
  <si>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</si>
  <si>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</si>
  <si>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</si>
  <si>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</si>
  <si>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</si>
  <si>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</si>
  <si>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</si>
  <si>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</si>
  <si>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</si>
  <si>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</si>
  <si>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</si>
  <si>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</si>
  <si>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</si>
  <si>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</si>
  <si>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</si>
  <si>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</si>
  <si>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</si>
  <si>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</si>
  <si>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</si>
  <si>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</si>
  <si>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</si>
  <si>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</si>
  <si>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</si>
  <si>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</si>
  <si>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</si>
  <si>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</si>
  <si>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</si>
  <si>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</si>
  <si>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</si>
  <si>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</si>
  <si>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</si>
  <si>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</si>
  <si>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</si>
  <si>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</si>
  <si>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</si>
  <si>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</si>
  <si>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</si>
  <si>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</si>
  <si>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</si>
  <si>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</si>
  <si>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</si>
  <si>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</si>
  <si>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</si>
  <si>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</si>
  <si>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</si>
  <si>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</si>
  <si>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</si>
  <si>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</si>
  <si>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</si>
  <si>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</si>
  <si>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</si>
  <si>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</si>
  <si>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</si>
  <si>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</si>
  <si>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</si>
  <si>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</si>
  <si>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</si>
  <si>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</si>
  <si>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</si>
  <si>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</si>
  <si>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</si>
  <si>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</si>
  <si>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</si>
  <si>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</si>
  <si>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</si>
  <si>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</si>
  <si>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</si>
  <si>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</si>
  <si>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</si>
  <si>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</si>
  <si>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</si>
  <si>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</si>
  <si>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</si>
  <si>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</si>
  <si>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</si>
  <si>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</si>
  <si>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</si>
  <si>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</si>
  <si>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</si>
  <si>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</si>
  <si>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</si>
  <si>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</si>
  <si>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</si>
  <si>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</si>
  <si>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</si>
  <si>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</si>
  <si>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</si>
  <si>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</si>
  <si>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</si>
  <si>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</si>
  <si>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</si>
  <si>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</si>
  <si>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</si>
  <si>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</si>
  <si>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</si>
  <si>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</si>
  <si>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</si>
  <si>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</si>
  <si>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</si>
  <si>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</si>
  <si>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</si>
  <si>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</si>
  <si>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</si>
  <si>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</si>
  <si>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</si>
  <si>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</si>
  <si>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</si>
  <si>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</si>
  <si>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</si>
  <si>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</si>
  <si>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</si>
  <si>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</si>
  <si>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</si>
  <si>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</si>
  <si>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</si>
  <si>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</si>
  <si>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</si>
  <si>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</si>
  <si>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</si>
  <si>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</si>
  <si>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</si>
  <si>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</si>
  <si>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</si>
  <si>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</si>
  <si>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</si>
  <si>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</si>
  <si>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</si>
  <si>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</si>
  <si>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</si>
  <si>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</si>
  <si>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</si>
  <si>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</si>
  <si>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</si>
  <si>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</si>
  <si>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</si>
  <si>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</si>
  <si>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</si>
  <si>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</si>
  <si>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</si>
  <si>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</si>
  <si>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</si>
  <si>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</si>
  <si>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</si>
  <si>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</si>
  <si>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</si>
  <si>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</si>
  <si>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</si>
  <si>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</si>
  <si>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</si>
  <si>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</si>
  <si>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</si>
  <si>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</si>
  <si>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</si>
  <si>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</si>
  <si>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</si>
  <si>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</si>
  <si>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</si>
  <si>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</si>
  <si>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</si>
  <si>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</si>
  <si>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</si>
  <si>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</si>
  <si>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</si>
  <si>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</si>
  <si>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</si>
  <si>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</si>
  <si>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</si>
  <si>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</si>
  <si>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</si>
  <si>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</si>
  <si>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</si>
  <si>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</si>
  <si>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</si>
  <si>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</si>
  <si>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</si>
  <si>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</si>
  <si>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</si>
  <si>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</si>
  <si>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</si>
  <si>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</si>
  <si>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</si>
  <si>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</si>
  <si>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</si>
  <si>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</si>
  <si>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</si>
  <si>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</si>
  <si>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</si>
  <si>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</si>
  <si>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</si>
  <si>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</si>
  <si>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</si>
  <si>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</si>
  <si>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</si>
  <si>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</si>
  <si>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</si>
  <si>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</si>
  <si>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</si>
  <si>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</si>
  <si>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</si>
  <si>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</si>
  <si>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</si>
  <si>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</si>
  <si>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</si>
  <si>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</si>
  <si>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</si>
  <si>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</si>
  <si>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</si>
  <si>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</si>
  <si>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</si>
  <si>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</si>
  <si>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</si>
  <si>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</si>
  <si>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</si>
  <si>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</si>
  <si>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</si>
  <si>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</si>
  <si>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</si>
  <si>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</si>
  <si>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</si>
  <si>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</si>
  <si>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</si>
  <si>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</si>
  <si>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</si>
  <si>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</si>
  <si>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</si>
  <si>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</si>
  <si>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</si>
  <si>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</si>
  <si>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</si>
  <si>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</si>
  <si>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</si>
  <si>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</si>
  <si>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</si>
  <si>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</si>
  <si>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</si>
  <si>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</si>
  <si>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</si>
  <si>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</si>
  <si>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</si>
  <si>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</si>
  <si>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</si>
  <si>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</si>
  <si>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</si>
  <si>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</si>
  <si>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</si>
  <si>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</si>
  <si>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</si>
  <si>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</si>
  <si>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</si>
  <si>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</si>
  <si>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</si>
  <si>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</si>
  <si>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</si>
  <si>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</si>
  <si>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</si>
  <si>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</si>
  <si>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</si>
  <si>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</si>
  <si>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</si>
  <si>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</si>
  <si>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</si>
  <si>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</si>
  <si>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</si>
  <si>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</si>
  <si>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</si>
  <si>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</si>
  <si>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</si>
  <si>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</si>
  <si>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</si>
  <si>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</si>
  <si>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</si>
  <si>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</si>
  <si>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</si>
  <si>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</si>
  <si>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</si>
  <si>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</si>
  <si>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</si>
  <si>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</si>
  <si>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</si>
  <si>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</si>
  <si>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</si>
  <si>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</si>
  <si>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</si>
  <si>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</si>
  <si>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</si>
  <si>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</si>
  <si>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</si>
  <si>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</si>
  <si>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</si>
  <si>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</si>
  <si>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</si>
  <si>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</si>
  <si>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</si>
  <si>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</si>
  <si>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</si>
  <si>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</si>
  <si>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</si>
  <si>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</si>
  <si>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</si>
  <si>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</si>
  <si>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</si>
  <si>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</si>
  <si>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</si>
  <si>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</si>
  <si>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</si>
  <si>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</si>
  <si>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</si>
  <si>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</si>
  <si>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</si>
  <si>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</si>
  <si>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</si>
  <si>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</si>
  <si>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</si>
  <si>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</si>
  <si>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</si>
  <si>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</si>
  <si>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</si>
  <si>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</si>
  <si>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</si>
  <si>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</si>
  <si>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</si>
  <si>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</si>
  <si>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</si>
  <si>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</si>
  <si>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</si>
  <si>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</si>
  <si>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</si>
  <si>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</si>
  <si>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</si>
  <si>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</si>
  <si>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</si>
  <si>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</si>
  <si>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</si>
  <si>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</si>
  <si>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</si>
  <si>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</si>
  <si>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</si>
  <si>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</si>
  <si>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</si>
  <si>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</si>
  <si>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</si>
  <si>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</si>
  <si>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</si>
  <si>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</si>
  <si>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</si>
  <si>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</si>
  <si>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</si>
  <si>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</si>
  <si>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</si>
  <si>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</si>
  <si>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</si>
  <si>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</si>
  <si>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</si>
  <si>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</si>
  <si>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</si>
  <si>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</si>
  <si>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</si>
  <si>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</si>
  <si>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</si>
  <si>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</si>
  <si>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</si>
  <si>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</si>
  <si>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</si>
  <si>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</si>
  <si>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</si>
  <si>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</si>
  <si>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</si>
  <si>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</si>
  <si>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</si>
  <si>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</si>
  <si>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</si>
  <si>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</si>
  <si>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</si>
  <si>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</si>
  <si>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</si>
  <si>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</si>
  <si>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</si>
  <si>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</si>
  <si>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</si>
  <si>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</si>
  <si>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</si>
  <si>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</si>
  <si>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</si>
  <si>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</si>
  <si>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</si>
  <si>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</si>
  <si>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</si>
  <si>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</si>
  <si>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</si>
  <si>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</si>
  <si>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</si>
  <si>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</si>
  <si>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</si>
  <si>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</si>
  <si>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</si>
  <si>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</si>
  <si>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</si>
  <si>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</si>
  <si>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</si>
  <si>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</si>
  <si>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</si>
  <si>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</si>
  <si>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</si>
  <si>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</si>
  <si>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</si>
  <si>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</si>
  <si>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</si>
  <si>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</si>
  <si>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</si>
  <si>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</si>
  <si>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</si>
  <si>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</si>
  <si>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</si>
  <si>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</si>
  <si>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</si>
  <si>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</si>
  <si>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</si>
  <si>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</si>
  <si>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</si>
  <si>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</si>
  <si>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</si>
  <si>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</si>
  <si>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</si>
  <si>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</si>
  <si>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</si>
  <si>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</si>
  <si>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</si>
  <si>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</si>
  <si>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</si>
  <si>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</si>
  <si>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</si>
  <si>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</si>
  <si>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</si>
  <si>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</si>
  <si>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</si>
  <si>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</si>
  <si>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</si>
  <si>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</si>
  <si>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</si>
  <si>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</si>
  <si>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</si>
  <si>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</si>
  <si>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</si>
  <si>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</si>
  <si>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</si>
  <si>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</si>
  <si>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</si>
  <si>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</si>
  <si>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</si>
  <si>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</si>
  <si>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</si>
  <si>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</si>
  <si>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</si>
  <si>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</si>
  <si>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</si>
  <si>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</si>
  <si>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</si>
  <si>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</si>
  <si>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</si>
  <si>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</si>
  <si>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</si>
  <si>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</si>
  <si>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</si>
  <si>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</si>
  <si>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</si>
  <si>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</si>
  <si>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</si>
  <si>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</si>
  <si>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</si>
  <si>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</si>
  <si>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</si>
  <si>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</si>
  <si>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</si>
  <si>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</si>
  <si>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</si>
  <si>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</si>
  <si>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</si>
  <si>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</si>
  <si>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</si>
  <si>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</si>
  <si>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</si>
  <si>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</si>
  <si>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</si>
  <si>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</si>
  <si>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</si>
  <si>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</si>
  <si>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</si>
  <si>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</si>
  <si>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</si>
  <si>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</si>
  <si>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</si>
  <si>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</si>
  <si>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</si>
  <si>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</si>
  <si>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</si>
  <si>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</si>
  <si>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</si>
  <si>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</si>
  <si>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</si>
  <si>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</si>
  <si>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</si>
  <si>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</si>
  <si>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</si>
  <si>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</si>
  <si>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</si>
  <si>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</si>
  <si>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</si>
  <si>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</si>
  <si>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</si>
  <si>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</si>
  <si>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</si>
  <si>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</si>
  <si>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</si>
  <si>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</si>
  <si>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</si>
  <si>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</si>
  <si>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</si>
  <si>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</si>
  <si>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</si>
  <si>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</si>
  <si>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</si>
  <si>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</si>
  <si>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</si>
  <si>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</si>
  <si>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</si>
  <si>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</si>
  <si>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</si>
  <si>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</si>
  <si>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</si>
  <si>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</si>
  <si>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</si>
  <si>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</si>
  <si>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</si>
  <si>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</si>
  <si>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</si>
  <si>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</si>
  <si>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</si>
  <si>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</si>
  <si>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</si>
  <si>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</si>
  <si>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</si>
  <si>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</si>
  <si>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</si>
  <si>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</si>
  <si>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</si>
  <si>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</si>
  <si>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</si>
  <si>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</si>
  <si>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</si>
  <si>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</si>
  <si>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</si>
  <si>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</si>
  <si>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</si>
  <si>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</si>
  <si>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</si>
  <si>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</si>
  <si>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</si>
  <si>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</si>
  <si>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</si>
  <si>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</si>
  <si>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</si>
  <si>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</si>
  <si>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</si>
  <si>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</si>
  <si>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</si>
  <si>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</si>
  <si>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</si>
  <si>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</si>
  <si>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</si>
  <si>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</si>
  <si>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</si>
  <si>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</si>
  <si>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</si>
  <si>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</si>
  <si>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</si>
  <si>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</si>
  <si>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</si>
  <si>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</si>
  <si>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</si>
  <si>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</si>
  <si>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</si>
  <si>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</si>
  <si>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</si>
  <si>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</si>
  <si>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</si>
  <si>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</si>
  <si>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</si>
  <si>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</si>
  <si>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</si>
  <si>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</si>
  <si>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</si>
  <si>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</si>
  <si>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</si>
  <si>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</si>
  <si>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</si>
  <si>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</si>
  <si>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</si>
  <si>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</si>
  <si>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</si>
  <si>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</si>
  <si>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</si>
  <si>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</si>
  <si>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</si>
  <si>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</si>
  <si>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</si>
  <si>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</si>
  <si>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</si>
  <si>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</si>
  <si>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</si>
  <si>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</si>
  <si>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</si>
  <si>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</si>
  <si>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</si>
  <si>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</si>
  <si>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</si>
  <si>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</si>
  <si>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</si>
  <si>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</si>
  <si>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</si>
  <si>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</si>
  <si>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</si>
  <si>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</si>
  <si>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</si>
  <si>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</si>
  <si>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</si>
  <si>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</si>
  <si>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</si>
  <si>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</si>
  <si>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</si>
  <si>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</si>
  <si>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</si>
  <si>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</si>
  <si>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</si>
  <si>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</si>
  <si>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</si>
  <si>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</si>
  <si>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</si>
  <si>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</si>
  <si>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</si>
  <si>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</si>
  <si>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</si>
  <si>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</si>
  <si>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</si>
  <si>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</si>
  <si>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</si>
  <si>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</si>
  <si>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</si>
  <si>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</si>
  <si>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</si>
  <si>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</si>
  <si>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</si>
  <si>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</si>
  <si>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</si>
  <si>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</si>
  <si>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</si>
  <si>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</si>
  <si>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</si>
  <si>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</si>
  <si>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</si>
  <si>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</si>
  <si>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</si>
  <si>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</si>
  <si>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</si>
  <si>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</si>
  <si>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</si>
  <si>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</si>
  <si>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</si>
  <si>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</si>
  <si>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</si>
  <si>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</si>
  <si>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</si>
  <si>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</si>
  <si>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</si>
  <si>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</si>
  <si>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</si>
  <si>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</si>
  <si>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</si>
  <si>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</si>
  <si>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</si>
  <si>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</si>
  <si>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</si>
  <si>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</si>
  <si>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</si>
  <si>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</si>
  <si>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</si>
  <si>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</si>
  <si>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</si>
  <si>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</si>
  <si>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</si>
  <si>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</si>
  <si>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</si>
  <si>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</si>
  <si>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</si>
  <si>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</si>
  <si>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</si>
  <si>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</si>
  <si>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</si>
  <si>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</si>
  <si>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</si>
  <si>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</si>
  <si>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</si>
  <si>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</si>
  <si>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</si>
  <si>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</si>
  <si>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</si>
  <si>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</si>
  <si>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</si>
  <si>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</si>
  <si>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</si>
  <si>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</si>
  <si>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</si>
  <si>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</si>
  <si>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</si>
  <si>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</si>
  <si>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</si>
  <si>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</si>
  <si>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</si>
  <si>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</si>
  <si>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</si>
  <si>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</si>
  <si>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</si>
  <si>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</si>
  <si>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</si>
  <si>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</si>
  <si>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</si>
  <si>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</si>
  <si>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</si>
  <si>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</si>
  <si>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</si>
  <si>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</si>
  <si>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</si>
  <si>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</si>
  <si>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</si>
  <si>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</si>
  <si>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</si>
  <si>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</si>
  <si>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</si>
  <si>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</si>
  <si>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</si>
  <si>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</si>
  <si>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</si>
  <si>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</si>
  <si>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</si>
  <si>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</si>
  <si>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</si>
  <si>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</si>
  <si>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</si>
  <si>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</si>
  <si>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</si>
  <si>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</si>
  <si>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</si>
  <si>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</si>
  <si>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</si>
  <si>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</si>
  <si>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</si>
  <si>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</si>
  <si>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</si>
  <si>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</si>
  <si>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</si>
  <si>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</si>
  <si>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</si>
  <si>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</si>
  <si>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</si>
  <si>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</si>
  <si>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</si>
  <si>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</si>
  <si>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</si>
  <si>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</si>
  <si>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</si>
  <si>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</si>
  <si>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</si>
  <si>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</si>
  <si>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</si>
  <si>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</si>
  <si>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</si>
  <si>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</si>
  <si>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</si>
  <si>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</si>
  <si>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</si>
  <si>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</si>
  <si>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</si>
  <si>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</si>
  <si>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</si>
  <si>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</si>
  <si>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</si>
  <si>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</si>
  <si>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</si>
  <si>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</si>
  <si>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</si>
  <si>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</si>
  <si>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</si>
  <si>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</si>
  <si>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</si>
  <si>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</si>
  <si>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</si>
  <si>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</si>
  <si>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</si>
  <si>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</si>
  <si>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</si>
  <si>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</si>
  <si>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</si>
  <si>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</si>
  <si>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</si>
  <si>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</si>
  <si>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</si>
  <si>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</si>
  <si>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</si>
  <si>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</si>
  <si>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</si>
  <si>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</si>
  <si>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</si>
  <si>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</si>
  <si>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</si>
  <si>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</si>
  <si>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</si>
  <si>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</si>
  <si>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</si>
  <si>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</si>
  <si>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</si>
  <si>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</si>
  <si>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</si>
  <si>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</si>
  <si>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</si>
  <si>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</si>
  <si>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</si>
  <si>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</si>
  <si>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</si>
  <si>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</si>
  <si>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</si>
  <si>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</si>
  <si>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</si>
  <si>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</si>
  <si>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</si>
  <si>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</si>
  <si>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</si>
  <si>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</si>
  <si>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</si>
  <si>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</si>
  <si>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</si>
  <si>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</si>
  <si>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</si>
  <si>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</si>
  <si>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</si>
  <si>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</si>
  <si>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</si>
  <si>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</si>
  <si>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</si>
  <si>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</si>
  <si>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</si>
  <si>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</si>
  <si>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</si>
  <si>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</si>
  <si>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</si>
  <si>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</si>
  <si>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</si>
  <si>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</si>
  <si>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</si>
  <si>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</si>
  <si>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</si>
  <si>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</si>
  <si>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</si>
  <si>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</si>
  <si>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</si>
  <si>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</si>
  <si>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</si>
  <si>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</si>
  <si>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</si>
  <si>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</si>
  <si>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</si>
  <si>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</si>
  <si>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</si>
  <si>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</si>
  <si>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</si>
  <si>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</si>
  <si>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</si>
  <si>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</si>
  <si>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</si>
  <si>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</si>
  <si>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</si>
  <si>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</si>
  <si>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</si>
  <si>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</si>
  <si>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</si>
  <si>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</si>
  <si>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</si>
  <si>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</si>
  <si>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</si>
  <si>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</si>
  <si>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</si>
  <si>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</si>
  <si>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</si>
  <si>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</si>
  <si>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</si>
  <si>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</si>
  <si>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</si>
  <si>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</si>
  <si>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</si>
  <si>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</si>
  <si>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</si>
  <si>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</si>
  <si>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</si>
  <si>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</si>
  <si>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</si>
  <si>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</si>
  <si>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</si>
  <si>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</si>
  <si>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</si>
  <si>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</si>
  <si>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</si>
  <si>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</si>
  <si>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</si>
  <si>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</si>
  <si>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</si>
  <si>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</si>
  <si>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</si>
  <si>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</si>
  <si>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</si>
  <si>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</si>
  <si>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</si>
  <si>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</si>
  <si>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</si>
  <si>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</si>
  <si>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</si>
  <si>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</si>
  <si>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</si>
  <si>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</si>
  <si>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</si>
  <si>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</si>
  <si>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</si>
  <si>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</si>
  <si>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</si>
  <si>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</si>
  <si>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</si>
  <si>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</si>
  <si>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</si>
  <si>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</si>
  <si>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</si>
  <si>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</si>
  <si>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</si>
  <si>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</si>
  <si>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</si>
  <si>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</si>
  <si>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</si>
  <si>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</si>
  <si>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</si>
  <si>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</si>
  <si>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</si>
  <si>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</si>
  <si>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</si>
  <si>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</si>
  <si>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</si>
  <si>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</si>
  <si>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</si>
  <si>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</si>
  <si>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</si>
  <si>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</si>
  <si>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</si>
  <si>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</si>
  <si>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</si>
  <si>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</si>
  <si>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</si>
  <si>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</si>
  <si>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</si>
  <si>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</si>
  <si>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</si>
  <si>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</si>
  <si>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</si>
  <si>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</si>
  <si>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</si>
  <si>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</si>
  <si>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</si>
  <si>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</si>
  <si>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</si>
  <si>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</si>
  <si>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</si>
  <si>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</si>
  <si>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</si>
  <si>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</si>
  <si>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</si>
  <si>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</si>
  <si>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</si>
  <si>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</si>
  <si>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</si>
  <si>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</si>
  <si>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</si>
  <si>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</si>
  <si>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</si>
  <si>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</si>
  <si>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</si>
  <si>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</si>
  <si>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</si>
  <si>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</si>
  <si>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</si>
  <si>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</si>
  <si>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</si>
  <si>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</si>
  <si>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</si>
  <si>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</si>
  <si>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</si>
  <si>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</si>
  <si>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</si>
  <si>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</si>
  <si>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</si>
  <si>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</si>
  <si>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</si>
  <si>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</si>
  <si>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</si>
  <si>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</si>
  <si>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</si>
  <si>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</si>
  <si>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</si>
  <si>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</si>
  <si>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</si>
  <si>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</si>
  <si>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</si>
  <si>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</si>
  <si>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</si>
  <si>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</si>
  <si>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</si>
  <si>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</si>
  <si>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</si>
  <si>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</si>
  <si>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</si>
  <si>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</si>
  <si>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</si>
  <si>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</si>
  <si>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</si>
  <si>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</si>
  <si>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</si>
  <si>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</si>
  <si>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</si>
  <si>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</si>
  <si>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</si>
  <si>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</si>
  <si>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</si>
  <si>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</si>
  <si>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</si>
  <si>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</si>
  <si>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</si>
  <si>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</si>
  <si>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</si>
  <si>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</si>
  <si>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</si>
  <si>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</si>
  <si>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</si>
  <si>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</si>
  <si>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</si>
  <si>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</si>
  <si>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</si>
  <si>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</si>
  <si>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</si>
  <si>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</si>
  <si>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</si>
  <si>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</si>
  <si>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</si>
  <si>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</si>
  <si>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</si>
  <si>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</si>
  <si>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</si>
  <si>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</si>
  <si>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</si>
  <si>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</si>
  <si>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</si>
  <si>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</si>
  <si>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</si>
  <si>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</si>
  <si>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</si>
  <si>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</si>
  <si>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</si>
  <si>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</si>
  <si>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</si>
  <si>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</si>
  <si>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</si>
  <si>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</si>
  <si>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</si>
  <si>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</si>
  <si>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</si>
  <si>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</si>
  <si>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</si>
  <si>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</si>
  <si>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</si>
  <si>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</si>
  <si>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</si>
  <si>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</si>
  <si>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</si>
  <si>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</si>
  <si>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</si>
  <si>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</si>
  <si>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</si>
  <si>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</si>
  <si>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</si>
  <si>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</si>
  <si>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</si>
  <si>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</si>
  <si>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</si>
  <si>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</si>
  <si>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</si>
  <si>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</si>
  <si>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</si>
  <si>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</si>
  <si>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</si>
  <si>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</si>
  <si>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</si>
  <si>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</si>
  <si>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</si>
  <si>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</si>
  <si>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</si>
  <si>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</si>
  <si>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</si>
  <si>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</si>
  <si>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</si>
  <si>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</si>
  <si>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</si>
  <si>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</si>
  <si>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</si>
  <si>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</si>
  <si>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</si>
  <si>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</si>
  <si>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</si>
  <si>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</si>
  <si>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</si>
  <si>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</si>
  <si>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</si>
  <si>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</si>
  <si>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</si>
  <si>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</si>
  <si>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</si>
  <si>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</si>
  <si>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</si>
  <si>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</si>
  <si>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</si>
  <si>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</si>
  <si>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</si>
  <si>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</si>
  <si>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</si>
  <si>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</si>
  <si>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</si>
  <si>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</si>
  <si>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</si>
  <si>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</si>
  <si>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</si>
  <si>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</si>
  <si>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</si>
  <si>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</si>
  <si>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</si>
  <si>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</si>
  <si>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</si>
  <si>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</si>
  <si>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</si>
  <si>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</si>
  <si>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</si>
  <si>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</si>
  <si>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</si>
  <si>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</si>
  <si>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</si>
  <si>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</si>
  <si>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</si>
  <si>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</si>
  <si>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</si>
  <si>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</si>
  <si>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</si>
  <si>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</si>
  <si>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</si>
  <si>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</si>
  <si>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</si>
  <si>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</si>
  <si>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</si>
  <si>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</si>
  <si>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</si>
  <si>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</si>
  <si>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</si>
  <si>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</si>
  <si>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</si>
  <si>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</si>
  <si>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</si>
  <si>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</si>
  <si>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</si>
  <si>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</si>
  <si>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</si>
  <si>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</si>
  <si>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</si>
  <si>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</si>
  <si>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</si>
  <si>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</si>
  <si>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</si>
  <si>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</si>
  <si>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</si>
  <si>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</si>
  <si>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</si>
  <si>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</si>
  <si>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</si>
  <si>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</si>
  <si>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</si>
  <si>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</si>
  <si>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</si>
  <si>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</si>
  <si>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</si>
  <si>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</si>
  <si>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</si>
  <si>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</si>
  <si>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</si>
  <si>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</si>
  <si>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</si>
  <si>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</si>
  <si>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</si>
  <si>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</si>
  <si>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</si>
  <si>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</si>
  <si>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</si>
  <si>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</si>
  <si>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</si>
  <si>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</si>
  <si>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</si>
  <si>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</si>
  <si>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</si>
  <si>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</si>
  <si>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</si>
  <si>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</si>
  <si>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</si>
  <si>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</si>
  <si>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</si>
  <si>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</si>
  <si>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</si>
  <si>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</si>
  <si>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</si>
  <si>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</si>
  <si>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</si>
  <si>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</si>
  <si>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</si>
  <si>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</si>
  <si>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</si>
  <si>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</si>
  <si>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</si>
  <si>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</si>
  <si>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</si>
  <si>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</si>
  <si>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</si>
  <si>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</si>
  <si>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</si>
  <si>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</si>
  <si>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</si>
  <si>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</si>
  <si>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</si>
  <si>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</si>
  <si>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</si>
  <si>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</si>
  <si>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</si>
  <si>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</si>
  <si>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</si>
  <si>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</si>
  <si>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</si>
  <si>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</si>
  <si>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</si>
  <si>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</si>
  <si>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</si>
  <si>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</si>
  <si>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</si>
  <si>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</si>
  <si>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</si>
  <si>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</si>
  <si>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</si>
  <si>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</si>
  <si>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</si>
  <si>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</si>
  <si>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</si>
  <si>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</si>
  <si>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</si>
  <si>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</si>
  <si>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</si>
  <si>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</si>
  <si>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</si>
  <si>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</si>
  <si>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</si>
  <si>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</si>
  <si>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</si>
  <si>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</si>
  <si>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</si>
  <si>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</si>
  <si>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</si>
  <si>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</si>
  <si>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</si>
  <si>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</si>
  <si>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</si>
  <si>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</si>
  <si>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</si>
  <si>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</si>
  <si>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</si>
  <si>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</si>
  <si>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</si>
  <si>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</si>
  <si>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</si>
  <si>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</si>
  <si>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</si>
  <si>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</si>
  <si>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</si>
  <si>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</si>
  <si>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</si>
  <si>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</si>
  <si>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</si>
  <si>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</si>
  <si>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</si>
  <si>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</si>
  <si>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</si>
  <si>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</si>
  <si>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</si>
  <si>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</si>
  <si>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</si>
  <si>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</si>
  <si>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</si>
  <si>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</si>
  <si>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</si>
  <si>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</si>
  <si>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</si>
  <si>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</si>
  <si>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</si>
  <si>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</si>
  <si>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</si>
  <si>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</si>
  <si>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</si>
  <si>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</si>
  <si>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</si>
  <si>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</si>
  <si>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</si>
  <si>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</si>
  <si>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</si>
  <si>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</si>
  <si>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</si>
  <si>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</si>
  <si>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</si>
  <si>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</si>
  <si>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</si>
  <si>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</si>
  <si>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</si>
  <si>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</si>
  <si>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</si>
  <si>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</si>
  <si>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</si>
  <si>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</si>
  <si>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</si>
  <si>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</si>
  <si>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</si>
  <si>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</si>
  <si>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</si>
  <si>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</si>
  <si>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</si>
  <si>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</si>
  <si>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</si>
  <si>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</si>
  <si>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</si>
  <si>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</si>
  <si>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</si>
  <si>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</si>
  <si>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</si>
  <si>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</si>
  <si>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</si>
  <si>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</si>
  <si>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</si>
  <si>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</si>
  <si>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</si>
  <si>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</si>
  <si>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</si>
  <si>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</si>
  <si>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</si>
  <si>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</si>
  <si>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</si>
  <si>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</si>
  <si>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</si>
  <si>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</si>
  <si>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</si>
  <si>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</si>
  <si>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</si>
  <si>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</si>
  <si>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</si>
  <si>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</si>
  <si>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</si>
  <si>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</si>
  <si>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</si>
  <si>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</si>
  <si>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</si>
  <si>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</si>
  <si>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</si>
  <si>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</si>
  <si>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</si>
  <si>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</si>
  <si>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</si>
  <si>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</si>
  <si>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</si>
  <si>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</si>
  <si>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</si>
  <si>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</si>
  <si>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</si>
  <si>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</si>
  <si>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</si>
  <si>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</si>
  <si>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</si>
  <si>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</si>
  <si>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</si>
  <si>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</si>
  <si>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</si>
  <si>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</si>
  <si>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</si>
  <si>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</si>
  <si>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</si>
  <si>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</si>
  <si>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</si>
  <si>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</si>
  <si>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</si>
  <si>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</si>
  <si>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</si>
  <si>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</si>
  <si>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</si>
  <si>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</si>
  <si>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</si>
  <si>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</si>
  <si>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</si>
  <si>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</si>
  <si>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</si>
  <si>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</si>
  <si>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</si>
  <si>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</si>
  <si>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</si>
  <si>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</si>
  <si>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</si>
  <si>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</si>
  <si>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</si>
  <si>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</si>
  <si>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</si>
  <si>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</si>
  <si>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</si>
  <si>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</si>
  <si>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</si>
  <si>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</si>
  <si>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</si>
  <si>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</si>
  <si>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</si>
  <si>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</si>
  <si>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</si>
  <si>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</si>
  <si>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</si>
  <si>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</si>
  <si>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</si>
  <si>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</si>
  <si>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</si>
  <si>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</si>
  <si>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</si>
  <si>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</si>
  <si>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</si>
  <si>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</si>
  <si>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</si>
  <si>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</si>
  <si>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</si>
  <si>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</si>
  <si>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</si>
  <si>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</si>
  <si>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</si>
  <si>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</si>
  <si>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</si>
  <si>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</si>
  <si>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</si>
  <si>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</si>
  <si>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</si>
  <si>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</si>
  <si>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</si>
  <si>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</si>
  <si>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</si>
  <si>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</si>
  <si>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</si>
  <si>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</si>
  <si>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</si>
  <si>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</si>
  <si>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</si>
  <si>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</si>
  <si>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</si>
  <si>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</si>
  <si>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</si>
  <si>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</si>
  <si>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</si>
  <si>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</si>
  <si>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</si>
  <si>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</si>
  <si>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</si>
  <si>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</si>
  <si>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</si>
  <si>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</si>
  <si>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</si>
  <si>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</si>
  <si>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</si>
  <si>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</si>
  <si>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</si>
  <si>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</si>
  <si>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</si>
  <si>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</si>
  <si>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</si>
  <si>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</si>
  <si>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</si>
  <si>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</si>
  <si>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</si>
  <si>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</si>
  <si>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</si>
  <si>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</si>
  <si>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</si>
  <si>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</si>
  <si>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</si>
  <si>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</si>
  <si>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</si>
  <si>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</si>
  <si>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</si>
  <si>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</si>
  <si>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</si>
  <si>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</si>
  <si>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</si>
  <si>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</si>
  <si>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</si>
  <si>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</si>
  <si>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</si>
  <si>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</si>
  <si>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</si>
  <si>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</si>
  <si>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</si>
  <si>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</si>
  <si>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</si>
  <si>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</si>
  <si>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</si>
  <si>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</si>
  <si>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</si>
  <si>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</si>
  <si>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</si>
  <si>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</si>
  <si>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</si>
  <si>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</si>
  <si>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</si>
  <si>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</si>
  <si>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</si>
  <si>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</si>
  <si>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</si>
  <si>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</si>
  <si>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</si>
  <si>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</si>
  <si>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</si>
  <si>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</si>
  <si>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</si>
  <si>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</si>
  <si>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</si>
  <si>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</si>
  <si>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</si>
  <si>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</si>
  <si>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</si>
  <si>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</si>
  <si>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</si>
  <si>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</si>
  <si>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</si>
  <si>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</si>
  <si>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</si>
  <si>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</si>
  <si>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</si>
  <si>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</si>
  <si>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</si>
  <si>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</si>
  <si>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</si>
  <si>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</si>
  <si>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</si>
  <si>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</si>
  <si>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</si>
  <si>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</si>
  <si>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</si>
  <si>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</si>
  <si>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</si>
  <si>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</si>
  <si>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</si>
  <si>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</si>
  <si>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</si>
  <si>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</si>
  <si>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</si>
  <si>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</si>
  <si>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</si>
  <si>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</si>
  <si>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</si>
  <si>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</si>
  <si>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</si>
  <si>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</si>
  <si>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</si>
  <si>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</si>
  <si>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</si>
  <si>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</si>
  <si>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</si>
  <si>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</si>
  <si>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</si>
  <si>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</si>
  <si>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</si>
  <si>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</si>
  <si>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</si>
  <si>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</si>
  <si>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</si>
  <si>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</si>
  <si>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</si>
  <si>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</si>
  <si>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</si>
  <si>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</si>
  <si>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</si>
  <si>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</si>
  <si>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</si>
  <si>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</si>
  <si>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</si>
  <si>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</si>
  <si>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</si>
  <si>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</si>
  <si>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</si>
  <si>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</si>
  <si>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</si>
  <si>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</si>
  <si>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</si>
  <si>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</si>
  <si>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</si>
  <si>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</si>
  <si>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</si>
  <si>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</si>
  <si>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</si>
  <si>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</si>
  <si>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</si>
  <si>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</si>
  <si>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</si>
  <si>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</si>
  <si>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</si>
  <si>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</si>
  <si>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</si>
  <si>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</si>
  <si>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</si>
  <si>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</si>
  <si>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</si>
  <si>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</si>
  <si>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</si>
  <si>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</si>
  <si>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</si>
  <si>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</si>
  <si>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</si>
  <si>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</si>
  <si>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</si>
  <si>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</si>
  <si>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</si>
  <si>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</si>
  <si>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</si>
  <si>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</si>
  <si>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</si>
  <si>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</si>
  <si>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</si>
  <si>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</si>
  <si>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</si>
  <si>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</si>
  <si>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</si>
  <si>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</si>
  <si>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</si>
  <si>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</si>
  <si>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</si>
  <si>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</si>
  <si>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</si>
  <si>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</si>
  <si>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</si>
  <si>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</si>
  <si>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</si>
  <si>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</si>
  <si>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</si>
  <si>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</si>
  <si>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</si>
  <si>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</si>
  <si>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</si>
  <si>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</si>
  <si>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</si>
  <si>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</si>
  <si>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</si>
  <si>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</si>
  <si>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</si>
  <si>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</si>
  <si>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</si>
  <si>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</si>
  <si>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</si>
  <si>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</si>
  <si>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</si>
  <si>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</si>
  <si>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</si>
  <si>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</si>
  <si>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</si>
  <si>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</si>
  <si>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</si>
  <si>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</si>
  <si>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</si>
  <si>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</si>
  <si>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</si>
  <si>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</si>
  <si>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</si>
  <si>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</si>
  <si>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</si>
  <si>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</si>
  <si>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</si>
  <si>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</si>
  <si>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</si>
  <si>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</si>
  <si>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</si>
  <si>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</si>
  <si>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</si>
  <si>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</si>
  <si>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</si>
  <si>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</si>
  <si>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</si>
  <si>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</si>
  <si>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</si>
  <si>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</si>
  <si>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</si>
  <si>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</si>
  <si>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</si>
  <si>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</si>
  <si>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</si>
  <si>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</si>
  <si>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</si>
  <si>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</si>
  <si>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</si>
  <si>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</si>
  <si>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</si>
  <si>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</si>
  <si>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</si>
  <si>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</si>
  <si>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</si>
  <si>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</si>
  <si>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</si>
  <si>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</si>
  <si>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</si>
  <si>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</si>
  <si>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</si>
  <si>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</si>
  <si>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</si>
  <si>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</si>
  <si>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</si>
  <si>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</si>
  <si>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</si>
  <si>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</si>
  <si>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</si>
  <si>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</si>
  <si>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</si>
  <si>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</si>
  <si>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</si>
  <si>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</si>
  <si>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</si>
  <si>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</si>
  <si>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</si>
  <si>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</si>
  <si>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</si>
  <si>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</si>
  <si>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</si>
  <si>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</si>
  <si>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</si>
  <si>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</si>
  <si>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</si>
  <si>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</si>
  <si>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</si>
  <si>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</si>
  <si>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</si>
  <si>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</si>
  <si>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</si>
  <si>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</si>
  <si>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</si>
  <si>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</si>
  <si>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</si>
  <si>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</si>
  <si>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</si>
  <si>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</si>
  <si>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</si>
  <si>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</si>
  <si>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</si>
  <si>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</si>
  <si>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</si>
  <si>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</si>
  <si>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</si>
  <si>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</si>
  <si>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</si>
  <si>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</si>
  <si>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</si>
  <si>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</si>
  <si>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</si>
  <si>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</si>
  <si>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</si>
  <si>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</si>
  <si>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</si>
  <si>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</si>
  <si>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</si>
  <si>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</si>
  <si>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</si>
  <si>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</si>
  <si>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</si>
  <si>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</si>
  <si>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</si>
  <si>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</si>
  <si>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</si>
  <si>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</si>
  <si>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</si>
  <si>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</si>
  <si>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</si>
  <si>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</si>
  <si>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</si>
  <si>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</si>
  <si>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</si>
  <si>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</si>
  <si>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</si>
  <si>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</si>
  <si>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</si>
  <si>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</si>
  <si>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</si>
  <si>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</si>
  <si>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</si>
  <si>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</si>
  <si>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</si>
  <si>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</si>
  <si>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</si>
  <si>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</si>
  <si>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</si>
  <si>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</si>
  <si>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</si>
  <si>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</si>
  <si>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</si>
  <si>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</si>
  <si>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</si>
  <si>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</si>
  <si>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</si>
  <si>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</si>
  <si>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</si>
  <si>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</si>
  <si>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</si>
  <si>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</si>
  <si>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</si>
  <si>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</si>
  <si>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</si>
  <si>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</si>
  <si>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</si>
  <si>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</si>
  <si>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</si>
  <si>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</si>
  <si>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</si>
  <si>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</si>
  <si>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</si>
  <si>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</si>
  <si>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</si>
  <si>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</si>
  <si>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</si>
  <si>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</si>
  <si>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</si>
  <si>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</si>
  <si>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</si>
  <si>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</si>
  <si>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</si>
  <si>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</si>
  <si>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</si>
  <si>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</si>
  <si>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</si>
  <si>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</si>
  <si>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</si>
  <si>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</si>
  <si>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</si>
  <si>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</si>
  <si>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</si>
  <si>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</si>
  <si>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</si>
  <si>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</si>
  <si>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</si>
  <si>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</si>
  <si>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</si>
  <si>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</si>
  <si>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</si>
  <si>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</si>
  <si>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</si>
  <si>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</si>
  <si>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</si>
  <si>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</si>
  <si>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</si>
  <si>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</si>
  <si>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</si>
  <si>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</si>
  <si>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</si>
  <si>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</si>
  <si>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</si>
  <si>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</si>
  <si>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</si>
  <si>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</si>
  <si>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</si>
  <si>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</si>
  <si>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</si>
  <si>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</si>
  <si>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</si>
  <si>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</si>
  <si>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</si>
  <si>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</si>
  <si>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</si>
  <si>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</si>
  <si>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</si>
  <si>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</si>
  <si>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</si>
  <si>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</si>
  <si>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</si>
  <si>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</si>
  <si>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</si>
  <si>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</si>
  <si>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</si>
  <si>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</si>
  <si>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</si>
  <si>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</si>
  <si>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</si>
  <si>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</si>
  <si>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</si>
  <si>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</si>
  <si>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</si>
  <si>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</si>
  <si>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</si>
  <si>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</si>
  <si>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</si>
  <si>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</si>
  <si>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</si>
  <si>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</si>
  <si>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</si>
  <si>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</si>
  <si>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</si>
  <si>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</si>
  <si>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</si>
  <si>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</si>
  <si>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</si>
  <si>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</si>
  <si>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</si>
  <si>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</si>
  <si>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</si>
  <si>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</si>
  <si>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</si>
  <si>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</si>
  <si>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</si>
  <si>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</si>
  <si>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</si>
  <si>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</si>
  <si>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</si>
  <si>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</si>
  <si>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</si>
  <si>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</si>
  <si>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</si>
  <si>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</si>
  <si>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</si>
  <si>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</si>
  <si>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</si>
  <si>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</si>
  <si>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</si>
  <si>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</si>
  <si>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</si>
  <si>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</si>
  <si>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</si>
  <si>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</si>
  <si>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</si>
  <si>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</si>
  <si>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</si>
  <si>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</si>
  <si>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</si>
  <si>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</si>
  <si>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</si>
  <si>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</si>
  <si>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</si>
  <si>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</si>
  <si>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</si>
  <si>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</si>
  <si>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</si>
  <si>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</si>
  <si>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</si>
  <si>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</si>
  <si>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</si>
  <si>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</si>
  <si>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</si>
  <si>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</si>
  <si>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</si>
  <si>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</si>
  <si>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</si>
  <si>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</si>
  <si>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</si>
  <si>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</si>
  <si>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</si>
  <si>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</si>
  <si>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</si>
  <si>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</si>
  <si>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</si>
  <si>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</si>
  <si>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</si>
  <si>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</si>
  <si>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</si>
  <si>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</si>
  <si>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</si>
  <si>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</si>
  <si>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</si>
  <si>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</si>
  <si>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</si>
  <si>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</si>
  <si>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</si>
  <si>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</si>
  <si>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</si>
  <si>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</si>
  <si>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</si>
  <si>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</si>
  <si>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</si>
  <si>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</si>
  <si>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</si>
  <si>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</si>
  <si>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</si>
  <si>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</si>
  <si>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</si>
  <si>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</si>
  <si>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</si>
  <si>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</si>
  <si>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</si>
  <si>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</si>
  <si>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</si>
  <si>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</si>
  <si>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</si>
  <si>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</si>
  <si>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</si>
  <si>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</si>
  <si>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</si>
  <si>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</si>
  <si>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</si>
  <si>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</si>
  <si>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</si>
  <si>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</si>
  <si>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</si>
  <si>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</si>
  <si>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</si>
  <si>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</si>
  <si>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</si>
  <si>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</si>
  <si>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</si>
  <si>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</si>
  <si>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</si>
  <si>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</si>
  <si>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</si>
  <si>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</si>
  <si>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</si>
  <si>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</si>
  <si>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</si>
  <si>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</si>
  <si>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</si>
  <si>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</si>
  <si>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</si>
  <si>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</si>
  <si>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</si>
  <si>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</si>
  <si>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</si>
  <si>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</si>
  <si>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</si>
  <si>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</si>
  <si>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</si>
  <si>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</si>
  <si>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</si>
  <si>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</si>
  <si>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</si>
  <si>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</si>
  <si>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</si>
  <si>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</si>
  <si>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</si>
  <si>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</si>
  <si>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</si>
  <si>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</si>
  <si>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</si>
  <si>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</si>
  <si>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</si>
  <si>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</si>
  <si>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</si>
  <si>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</si>
  <si>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</si>
  <si>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</si>
  <si>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</si>
  <si>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</si>
  <si>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</si>
  <si>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</si>
  <si>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</si>
  <si>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</si>
  <si>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</si>
  <si>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</si>
  <si>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</si>
  <si>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</si>
  <si>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</si>
  <si>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</si>
  <si>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</si>
  <si>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</si>
  <si>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</si>
  <si>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</si>
  <si>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</si>
  <si>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</si>
  <si>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</si>
  <si>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</si>
  <si>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</si>
  <si>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</si>
  <si>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</si>
  <si>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</si>
  <si>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</si>
  <si>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</si>
  <si>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</si>
  <si>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</si>
  <si>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</si>
  <si>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</si>
  <si>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</si>
  <si>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</si>
  <si>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</si>
  <si>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</si>
  <si>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</si>
  <si>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</si>
  <si>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</si>
  <si>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</si>
  <si>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</si>
  <si>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</si>
  <si>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</si>
  <si>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</si>
  <si>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</si>
  <si>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</si>
  <si>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</si>
  <si>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</si>
  <si>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</si>
  <si>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</si>
  <si>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</si>
  <si>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</si>
  <si>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</si>
  <si>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</si>
  <si>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</si>
  <si>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</si>
  <si>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</si>
  <si>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</si>
  <si>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</si>
  <si>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</si>
  <si>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</si>
  <si>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</si>
  <si>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</si>
  <si>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</si>
  <si>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</si>
  <si>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</si>
  <si>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</si>
  <si>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</si>
  <si>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</si>
  <si>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</si>
  <si>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</si>
  <si>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</si>
  <si>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</si>
  <si>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</si>
  <si>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</si>
  <si>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</si>
  <si>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</si>
  <si>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</si>
  <si>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</si>
  <si>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</si>
  <si>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</si>
  <si>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</si>
  <si>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</si>
  <si>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</si>
  <si>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</si>
  <si>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</si>
  <si>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</si>
  <si>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</si>
  <si>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</si>
  <si>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</si>
  <si>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</si>
  <si>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</si>
  <si>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</si>
  <si>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</si>
  <si>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</si>
  <si>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</si>
  <si>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</si>
  <si>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</si>
  <si>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</si>
  <si>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</si>
  <si>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</si>
  <si>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</si>
  <si>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</si>
  <si>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</si>
  <si>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</si>
  <si>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</si>
  <si>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</si>
  <si>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</si>
  <si>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</si>
  <si>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</si>
  <si>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</si>
  <si>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</si>
  <si>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</si>
  <si>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</si>
  <si>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</si>
  <si>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</si>
  <si>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</si>
  <si>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</si>
  <si>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</si>
  <si>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</si>
  <si>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</si>
  <si>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</si>
  <si>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</si>
  <si>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</si>
  <si>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</si>
  <si>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</si>
  <si>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</si>
  <si>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</si>
  <si>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</si>
  <si>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</si>
  <si>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</si>
  <si>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</si>
  <si>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</si>
  <si>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</si>
  <si>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</si>
  <si>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</si>
  <si>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</si>
  <si>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</si>
  <si>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</si>
  <si>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</si>
  <si>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</si>
  <si>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</si>
  <si>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</si>
  <si>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</si>
  <si>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</si>
  <si>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</si>
  <si>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</si>
  <si>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</si>
  <si>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</si>
  <si>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</si>
  <si>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</si>
  <si>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</si>
  <si>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</si>
  <si>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</si>
  <si>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</si>
  <si>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</si>
  <si>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</si>
  <si>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</si>
  <si>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</si>
  <si>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</si>
  <si>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</si>
  <si>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</si>
  <si>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</si>
  <si>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</si>
  <si>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</si>
  <si>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</si>
  <si>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</si>
  <si>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</si>
  <si>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</si>
  <si>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</si>
  <si>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</si>
  <si>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</si>
  <si>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</si>
  <si>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</si>
  <si>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</si>
  <si>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</si>
  <si>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</si>
  <si>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</si>
  <si>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</si>
  <si>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</si>
  <si>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</si>
  <si>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</si>
  <si>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</si>
  <si>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</si>
  <si>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</si>
  <si>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</si>
  <si>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</si>
  <si>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</si>
  <si>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</si>
  <si>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</si>
  <si>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</si>
  <si>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</si>
  <si>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</si>
  <si>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</si>
  <si>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</si>
  <si>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</si>
  <si>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</si>
  <si>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</si>
  <si>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</si>
  <si>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</si>
  <si>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</si>
  <si>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</si>
  <si>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</si>
  <si>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</si>
  <si>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</si>
  <si>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</si>
  <si>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</si>
  <si>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</si>
  <si>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</si>
  <si>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</si>
  <si>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</si>
  <si>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</si>
  <si>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</si>
  <si>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</si>
  <si>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</si>
  <si>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</si>
  <si>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</si>
  <si>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</si>
  <si>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</si>
  <si>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</si>
  <si>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</si>
  <si>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</si>
  <si>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</si>
  <si>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</si>
  <si>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</si>
  <si>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</si>
  <si>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</si>
  <si>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</si>
  <si>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</si>
  <si>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</si>
  <si>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</si>
  <si>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</si>
  <si>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</si>
  <si>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</si>
  <si>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</si>
  <si>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</si>
  <si>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</si>
  <si>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</si>
  <si>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</si>
  <si>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</si>
  <si>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</si>
  <si>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</si>
  <si>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</si>
  <si>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</si>
  <si>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</si>
  <si>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</si>
  <si>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</si>
  <si>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</si>
  <si>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</si>
  <si>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</si>
  <si>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</si>
  <si>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</si>
  <si>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</si>
  <si>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</si>
  <si>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</si>
  <si>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</si>
  <si>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</si>
  <si>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</si>
  <si>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</si>
  <si>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</si>
  <si>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</si>
  <si>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</si>
  <si>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</si>
  <si>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</si>
  <si>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</si>
  <si>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</si>
  <si>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</si>
  <si>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</si>
  <si>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</si>
  <si>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</si>
  <si>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</si>
  <si>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</si>
  <si>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</si>
  <si>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</si>
  <si>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</si>
  <si>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</si>
  <si>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</si>
  <si>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</si>
  <si>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</si>
  <si>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</si>
  <si>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</si>
  <si>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</si>
  <si>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</si>
  <si>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</si>
  <si>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</si>
  <si>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</si>
  <si>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</si>
  <si>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</si>
  <si>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</si>
  <si>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</si>
  <si>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</si>
  <si>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</si>
  <si>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</si>
  <si>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</si>
  <si>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</si>
  <si>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</si>
  <si>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</si>
  <si>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</si>
  <si>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</si>
  <si>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</si>
  <si>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</si>
  <si>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</si>
  <si>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</si>
  <si>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</si>
  <si>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</si>
  <si>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</si>
  <si>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</si>
  <si>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</si>
  <si>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</si>
  <si>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</si>
  <si>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</si>
  <si>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</si>
  <si>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</si>
  <si>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</si>
  <si>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</si>
  <si>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</si>
  <si>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</si>
  <si>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</si>
  <si>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</si>
  <si>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</si>
  <si>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</si>
  <si>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</si>
  <si>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</si>
  <si>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</si>
  <si>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</si>
  <si>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</si>
  <si>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</si>
  <si>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</si>
  <si>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</si>
  <si>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</si>
  <si>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</si>
  <si>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</si>
  <si>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</si>
  <si>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</si>
  <si>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</si>
  <si>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</si>
  <si>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</si>
  <si>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</si>
  <si>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</si>
  <si>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</si>
  <si>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</si>
  <si>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</si>
  <si>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</si>
  <si>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</si>
  <si>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</si>
  <si>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</si>
  <si>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</si>
  <si>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</si>
  <si>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</si>
  <si>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</si>
  <si>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</si>
  <si>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</si>
  <si>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</si>
  <si>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</si>
  <si>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</si>
  <si>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</si>
  <si>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</si>
  <si>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</si>
  <si>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</si>
  <si>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</si>
  <si>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</si>
  <si>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</si>
  <si>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</si>
  <si>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</si>
  <si>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</si>
  <si>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</si>
  <si>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</si>
  <si>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</si>
  <si>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</si>
  <si>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</si>
  <si>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</si>
  <si>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</si>
  <si>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</si>
  <si>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</si>
  <si>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</si>
  <si>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</si>
  <si>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</si>
  <si>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</si>
  <si>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</si>
  <si>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</si>
  <si>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</si>
  <si>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</si>
  <si>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</si>
  <si>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</si>
  <si>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</si>
  <si>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</si>
  <si>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</si>
  <si>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</si>
  <si>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</si>
  <si>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</si>
  <si>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</si>
  <si>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</si>
  <si>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</si>
  <si>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</si>
  <si>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</si>
  <si>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</si>
  <si>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</si>
  <si>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</si>
  <si>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</si>
  <si>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</si>
  <si>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</si>
  <si>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</si>
  <si>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</si>
  <si>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</si>
  <si>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</si>
  <si>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</si>
  <si>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</si>
  <si>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</si>
  <si>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</si>
  <si>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</si>
  <si>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</si>
  <si>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</si>
  <si>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</si>
  <si>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</si>
  <si>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</si>
  <si>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</si>
  <si>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</si>
  <si>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</si>
  <si>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</si>
  <si>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</si>
  <si>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</si>
  <si>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</si>
  <si>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</si>
  <si>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</si>
  <si>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</si>
  <si>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</si>
  <si>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</si>
  <si>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</si>
  <si>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</si>
  <si>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</si>
  <si>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</si>
  <si>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</si>
  <si>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</si>
  <si>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</si>
  <si>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</si>
  <si>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</si>
  <si>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</si>
  <si>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</si>
  <si>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</si>
  <si>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</si>
  <si>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</si>
  <si>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</si>
  <si>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</si>
  <si>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</si>
  <si>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</si>
  <si>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</si>
  <si>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</si>
  <si>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</si>
  <si>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</si>
  <si>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</si>
  <si>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</si>
  <si>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</si>
  <si>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</si>
  <si>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</si>
  <si>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</si>
  <si>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</si>
  <si>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</si>
  <si>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</si>
  <si>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</si>
  <si>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</si>
  <si>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</si>
  <si>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</si>
  <si>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</si>
  <si>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</si>
  <si>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</si>
  <si>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</si>
  <si>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</si>
  <si>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</si>
  <si>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</si>
  <si>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</si>
  <si>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</si>
  <si>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</si>
  <si>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</si>
  <si>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</si>
  <si>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</si>
  <si>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</si>
  <si>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</si>
  <si>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</si>
  <si>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</si>
  <si>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</si>
  <si>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</si>
  <si>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</si>
  <si>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</si>
  <si>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</si>
  <si>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</si>
  <si>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</si>
  <si>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</si>
  <si>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</si>
  <si>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</si>
  <si>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</si>
  <si>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</si>
  <si>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</si>
  <si>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</si>
  <si>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</si>
  <si>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</si>
  <si>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</si>
  <si>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</si>
  <si>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</si>
  <si>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</si>
  <si>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</si>
  <si>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</si>
  <si>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</si>
  <si>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</si>
  <si>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</si>
  <si>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</si>
  <si>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</si>
  <si>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</si>
  <si>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</si>
  <si>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</si>
  <si>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</si>
  <si>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</si>
  <si>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</si>
  <si>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</si>
  <si>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</si>
  <si>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</si>
  <si>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</si>
  <si>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</si>
  <si>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</si>
  <si>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</si>
  <si>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</si>
  <si>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</si>
  <si>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</si>
  <si>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</si>
  <si>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</si>
  <si>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</si>
  <si>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</si>
  <si>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</si>
  <si>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</si>
  <si>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</si>
  <si>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</si>
  <si>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</si>
  <si>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</si>
  <si>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</si>
  <si>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</si>
  <si>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</si>
  <si>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</si>
  <si>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</si>
  <si>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</si>
  <si>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</si>
  <si>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</si>
  <si>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</si>
  <si>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</si>
  <si>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</si>
  <si>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</si>
  <si>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</si>
  <si>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</si>
  <si>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</si>
  <si>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</si>
  <si>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</si>
  <si>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</si>
  <si>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</si>
  <si>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</si>
  <si>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</si>
  <si>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</si>
  <si>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</si>
  <si>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</si>
  <si>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</si>
  <si>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</si>
  <si>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</si>
  <si>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</si>
  <si>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</si>
  <si>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</si>
  <si>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</si>
  <si>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</si>
  <si>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</si>
  <si>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</si>
  <si>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</si>
  <si>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</si>
  <si>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</si>
  <si>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</si>
  <si>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</si>
  <si>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</si>
  <si>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</si>
  <si>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</si>
  <si>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</si>
  <si>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</si>
  <si>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</si>
  <si>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</si>
  <si>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</si>
  <si>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</si>
  <si>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</si>
  <si>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</si>
  <si>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</si>
  <si>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</si>
  <si>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</si>
  <si>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</si>
  <si>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</si>
  <si>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</si>
  <si>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</si>
  <si>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</si>
  <si>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</si>
  <si>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</si>
  <si>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</si>
  <si>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</si>
  <si>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</si>
  <si>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</si>
  <si>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</si>
  <si>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</si>
  <si>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</si>
  <si>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</si>
  <si>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</si>
  <si>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</si>
  <si>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</si>
  <si>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</si>
  <si>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</si>
  <si>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</si>
  <si>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</si>
  <si>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</si>
  <si>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</si>
  <si>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</si>
  <si>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</si>
  <si>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</si>
  <si>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</si>
  <si>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</si>
  <si>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</si>
  <si>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</si>
  <si>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</si>
  <si>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</si>
  <si>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</si>
  <si>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</si>
  <si>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</si>
  <si>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</si>
  <si>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</si>
  <si>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</si>
  <si>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</si>
  <si>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</si>
  <si>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</si>
  <si>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</si>
  <si>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</si>
  <si>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</si>
  <si>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</si>
  <si>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</si>
  <si>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</si>
  <si>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</si>
  <si>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</si>
  <si>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</si>
  <si>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</si>
  <si>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</si>
  <si>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</si>
  <si>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</si>
  <si>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</si>
  <si>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</si>
  <si>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</si>
  <si>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</si>
  <si>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</si>
  <si>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</si>
  <si>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</si>
  <si>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</si>
  <si>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</si>
  <si>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</si>
  <si>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</si>
  <si>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</si>
  <si>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</si>
  <si>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</si>
  <si>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</si>
  <si>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</si>
  <si>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</si>
  <si>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</si>
  <si>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</si>
  <si>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</si>
  <si>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</si>
  <si>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</si>
  <si>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</si>
  <si>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</si>
  <si>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</si>
  <si>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</si>
  <si>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</si>
  <si>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</si>
  <si>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</si>
  <si>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</si>
  <si>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</si>
  <si>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</si>
  <si>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</si>
  <si>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</si>
  <si>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</si>
  <si>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</si>
  <si>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</si>
  <si>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</si>
  <si>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</si>
  <si>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</si>
  <si>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</si>
  <si>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</si>
  <si>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</si>
  <si>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</si>
  <si>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</si>
  <si>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</si>
  <si>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</si>
  <si>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</si>
  <si>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</si>
  <si>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</si>
  <si>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</si>
  <si>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</si>
  <si>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</si>
  <si>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</si>
  <si>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</si>
  <si>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</si>
  <si>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</si>
  <si>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</si>
  <si>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</si>
  <si>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</si>
  <si>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</si>
  <si>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</si>
  <si>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</si>
  <si>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</si>
  <si>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</si>
  <si>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</si>
  <si>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</si>
  <si>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</si>
  <si>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</si>
  <si>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</si>
  <si>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</si>
  <si>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</si>
  <si>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</si>
  <si>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</si>
  <si>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</si>
  <si>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</si>
  <si>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</si>
  <si>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</si>
  <si>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</si>
  <si>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</si>
  <si>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</si>
  <si>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</si>
  <si>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</si>
  <si>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</si>
  <si>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</si>
  <si>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</si>
  <si>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</si>
  <si>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</si>
  <si>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</si>
  <si>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</si>
  <si>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</si>
  <si>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</si>
  <si>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</si>
  <si>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</si>
  <si>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</si>
  <si>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</si>
  <si>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</si>
  <si>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</si>
  <si>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</si>
  <si>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</si>
  <si>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</si>
  <si>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</si>
  <si>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</si>
  <si>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</si>
  <si>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</si>
  <si>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</si>
  <si>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</si>
  <si>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</si>
  <si>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</si>
  <si>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</si>
  <si>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</si>
  <si>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</si>
  <si>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</si>
  <si>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</si>
  <si>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</si>
  <si>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</si>
  <si>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</si>
  <si>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</si>
  <si>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</si>
  <si>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</si>
  <si>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</si>
  <si>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</si>
  <si>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</si>
  <si>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</si>
  <si>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</si>
  <si>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</si>
  <si>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</si>
  <si>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</si>
  <si>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</si>
  <si>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</si>
  <si>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</si>
  <si>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</si>
  <si>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</si>
  <si>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</si>
  <si>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</si>
  <si>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</si>
  <si>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</si>
  <si>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</si>
  <si>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</si>
  <si>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</si>
  <si>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</si>
  <si>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</si>
  <si>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</si>
  <si>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</si>
  <si>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</si>
  <si>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</si>
  <si>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</si>
  <si>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</si>
  <si>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</si>
  <si>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</si>
  <si>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</si>
  <si>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</si>
  <si>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</si>
  <si>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</si>
  <si>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</si>
  <si>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</si>
  <si>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</si>
  <si>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</si>
  <si>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</si>
  <si>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</si>
  <si>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</si>
  <si>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</si>
  <si>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</si>
  <si>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</si>
  <si>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</si>
  <si>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</si>
  <si>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</si>
  <si>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</si>
  <si>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</si>
  <si>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</si>
  <si>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</si>
  <si>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</si>
  <si>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</si>
  <si>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</si>
  <si>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</si>
  <si>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</si>
  <si>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</si>
  <si>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</si>
  <si>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</si>
  <si>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</si>
  <si>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</si>
  <si>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</si>
  <si>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</si>
  <si>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</si>
  <si>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</si>
  <si>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</si>
  <si>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</si>
  <si>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</si>
  <si>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</si>
  <si>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</si>
  <si>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</si>
  <si>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</si>
  <si>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</si>
  <si>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</si>
  <si>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</si>
  <si>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</si>
  <si>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</si>
  <si>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</si>
  <si>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</si>
  <si>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</si>
  <si>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</si>
  <si>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</si>
  <si>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</si>
  <si>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</si>
  <si>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</si>
  <si>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</si>
  <si>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</si>
  <si>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</si>
  <si>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</si>
  <si>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</si>
  <si>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</si>
  <si>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</si>
  <si>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</si>
  <si>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</si>
  <si>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</si>
  <si>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</si>
  <si>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</si>
  <si>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</si>
  <si>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</si>
  <si>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</si>
  <si>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</si>
  <si>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</si>
  <si>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</si>
  <si>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</si>
  <si>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</si>
  <si>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</si>
  <si>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</si>
  <si>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</si>
  <si>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</si>
  <si>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</si>
  <si>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</si>
  <si>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</si>
  <si>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</si>
  <si>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</si>
  <si>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</si>
  <si>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</si>
  <si>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</si>
  <si>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</si>
  <si>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</si>
  <si>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</si>
  <si>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</si>
  <si>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</si>
  <si>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</si>
  <si>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</si>
  <si>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</si>
  <si>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</si>
  <si>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</si>
  <si>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</si>
  <si>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</si>
  <si>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</si>
  <si>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</si>
  <si>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</si>
  <si>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</si>
  <si>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</si>
  <si>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</si>
  <si>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</si>
  <si>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</si>
  <si>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</si>
  <si>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</si>
  <si>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</si>
  <si>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</si>
  <si>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</si>
  <si>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</si>
  <si>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</si>
  <si>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</si>
  <si>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</si>
  <si>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</si>
  <si>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</si>
  <si>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</si>
  <si>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</si>
  <si>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</si>
  <si>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</si>
  <si>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</si>
  <si>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</si>
  <si>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</si>
  <si>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</si>
  <si>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</si>
  <si>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</si>
  <si>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</si>
  <si>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</si>
  <si>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</si>
  <si>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</si>
  <si>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</si>
  <si>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</si>
  <si>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</si>
  <si>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</si>
  <si>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</si>
  <si>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</si>
  <si>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</si>
  <si>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</si>
  <si>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</si>
  <si>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</si>
  <si>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</si>
  <si>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</si>
  <si>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</si>
  <si>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</si>
  <si>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</si>
  <si>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</si>
  <si>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</si>
  <si>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</si>
  <si>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</si>
  <si>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</si>
  <si>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</si>
  <si>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</si>
  <si>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</si>
  <si>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</si>
  <si>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</si>
  <si>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</si>
  <si>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</si>
  <si>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</si>
  <si>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</si>
  <si>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</si>
  <si>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</si>
  <si>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</si>
  <si>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</si>
  <si>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</si>
  <si>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</si>
  <si>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</si>
  <si>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</si>
  <si>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</si>
  <si>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</si>
  <si>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</si>
  <si>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</si>
  <si>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</si>
  <si>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</si>
  <si>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</si>
  <si>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</si>
  <si>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</si>
  <si>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</si>
  <si>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</si>
  <si>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</si>
  <si>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</si>
  <si>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</si>
  <si>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</si>
  <si>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</si>
  <si>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</si>
  <si>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</si>
  <si>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</si>
  <si>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</si>
  <si>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</si>
  <si>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</si>
  <si>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</si>
  <si>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</si>
  <si>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</si>
  <si>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</si>
  <si>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</si>
  <si>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</si>
  <si>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</si>
  <si>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</si>
  <si>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</si>
  <si>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</si>
  <si>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</si>
  <si>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</si>
  <si>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</si>
  <si>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</si>
  <si>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</si>
  <si>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</si>
  <si>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</si>
  <si>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</si>
  <si>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</si>
  <si>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</si>
  <si>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</si>
  <si>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</si>
  <si>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</si>
  <si>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</si>
  <si>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</si>
  <si>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</si>
  <si>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</si>
  <si>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</si>
  <si>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</si>
  <si>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</si>
  <si>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</si>
  <si>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</si>
  <si>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</si>
  <si>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</si>
  <si>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</si>
  <si>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</si>
  <si>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</si>
  <si>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</si>
  <si>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</si>
  <si>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</si>
  <si>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</si>
  <si>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</si>
  <si>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</si>
  <si>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</si>
  <si>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</si>
  <si>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</si>
  <si>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</si>
  <si>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</si>
  <si>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</si>
  <si>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</si>
  <si>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</si>
  <si>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</si>
  <si>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</si>
  <si>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</si>
  <si>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</si>
  <si>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</si>
  <si>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</si>
  <si>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</si>
  <si>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</si>
  <si>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</si>
  <si>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</si>
  <si>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</si>
  <si>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</si>
  <si>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</si>
  <si>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</si>
  <si>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</si>
  <si>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</si>
  <si>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</si>
  <si>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</si>
  <si>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</si>
  <si>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</si>
  <si>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</si>
  <si>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</si>
  <si>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</si>
  <si>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</si>
  <si>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</si>
  <si>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</si>
  <si>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</si>
  <si>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</si>
  <si>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</si>
  <si>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</si>
  <si>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</si>
  <si>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</si>
  <si>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</si>
  <si>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</si>
  <si>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</si>
  <si>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</si>
  <si>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</si>
  <si>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</si>
  <si>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</si>
  <si>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</si>
  <si>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</si>
  <si>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</si>
  <si>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</si>
  <si>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</si>
  <si>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</si>
  <si>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</si>
  <si>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</si>
  <si>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</si>
  <si>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</si>
  <si>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</si>
  <si>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</si>
  <si>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</si>
  <si>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</si>
  <si>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</si>
  <si>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</si>
  <si>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</si>
  <si>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</si>
  <si>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</si>
  <si>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</si>
  <si>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</si>
  <si>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</si>
  <si>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</si>
  <si>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</si>
  <si>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</si>
  <si>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</si>
  <si>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</si>
  <si>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</si>
  <si>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</si>
  <si>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</si>
  <si>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</si>
  <si>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</si>
  <si>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</si>
  <si>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</si>
  <si>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</si>
  <si>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</si>
  <si>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</si>
  <si>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</si>
  <si>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</si>
  <si>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</si>
  <si>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</si>
  <si>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</si>
  <si>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</si>
  <si>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</si>
  <si>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</si>
  <si>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</si>
  <si>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</si>
  <si>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</si>
  <si>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</si>
  <si>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</si>
  <si>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</si>
  <si>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</si>
  <si>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</si>
  <si>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</si>
  <si>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</si>
  <si>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</si>
  <si>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</si>
  <si>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</si>
  <si>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</si>
  <si>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</si>
  <si>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</si>
  <si>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</si>
  <si>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</si>
  <si>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</si>
  <si>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</si>
  <si>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</si>
  <si>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</si>
  <si>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</si>
  <si>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</si>
  <si>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</si>
  <si>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</si>
  <si>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</si>
  <si>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</si>
  <si>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</si>
  <si>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</si>
  <si>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</si>
  <si>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</si>
  <si>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</si>
  <si>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</si>
  <si>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</si>
  <si>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</si>
  <si>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</si>
  <si>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</si>
  <si>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</si>
  <si>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</si>
  <si>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</si>
  <si>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</si>
  <si>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</si>
  <si>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</si>
  <si>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</si>
  <si>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</si>
  <si>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</si>
  <si>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</si>
  <si>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</si>
  <si>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</si>
  <si>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</si>
  <si>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</si>
  <si>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</si>
  <si>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</si>
  <si>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</si>
  <si>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</si>
  <si>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</si>
  <si>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</si>
  <si>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</si>
  <si>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</si>
  <si>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</si>
  <si>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</si>
  <si>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</si>
  <si>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</si>
  <si>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</si>
  <si>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</si>
  <si>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</si>
  <si>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</si>
  <si>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</si>
  <si>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</si>
  <si>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</si>
  <si>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</si>
  <si>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</si>
  <si>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</si>
  <si>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</si>
  <si>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</si>
  <si>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</si>
  <si>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</si>
  <si>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</si>
  <si>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</si>
  <si>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</si>
  <si>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</si>
  <si>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</si>
  <si>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</si>
  <si>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</si>
  <si>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</si>
  <si>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</si>
  <si>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</si>
  <si>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</si>
  <si>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</si>
  <si>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</si>
  <si>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</si>
  <si>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</si>
  <si>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</si>
  <si>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</si>
  <si>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</si>
  <si>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</si>
  <si>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</si>
  <si>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</si>
  <si>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</si>
  <si>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</si>
  <si>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</si>
  <si>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</si>
  <si>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</si>
  <si>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</si>
  <si>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</si>
  <si>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</si>
  <si>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</si>
  <si>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</si>
  <si>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</si>
  <si>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</si>
  <si>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</si>
  <si>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</si>
  <si>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</si>
  <si>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</si>
  <si>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</si>
  <si>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</si>
  <si>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</si>
  <si>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</si>
  <si>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</si>
  <si>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</si>
  <si>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</si>
  <si>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</si>
  <si>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</si>
  <si>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</si>
  <si>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</si>
  <si>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</si>
  <si>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</si>
  <si>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</si>
  <si>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</si>
  <si>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</si>
  <si>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</si>
  <si>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</si>
  <si>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</si>
  <si>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</si>
  <si>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</si>
  <si>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</si>
  <si>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</si>
  <si>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</si>
  <si>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</si>
  <si>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</si>
  <si>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</si>
  <si>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</si>
  <si>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</si>
  <si>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</si>
  <si>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</si>
  <si>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</si>
  <si>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</si>
  <si>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</si>
  <si>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</si>
  <si>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</si>
  <si>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</si>
  <si>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</si>
  <si>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</si>
  <si>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</si>
  <si>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</si>
  <si>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</si>
  <si>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</si>
  <si>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</si>
  <si>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</si>
  <si>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</si>
  <si>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</si>
  <si>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</si>
  <si>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</si>
  <si>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</si>
  <si>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</si>
  <si>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</si>
  <si>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</si>
  <si>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</si>
  <si>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</si>
  <si>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</si>
  <si>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</si>
  <si>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</si>
  <si>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</si>
  <si>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</si>
  <si>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</si>
  <si>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</si>
  <si>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</si>
  <si>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</si>
  <si>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</si>
  <si>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</si>
  <si>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</si>
  <si>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</si>
  <si>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</si>
  <si>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</si>
  <si>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</si>
  <si>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</si>
  <si>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</si>
  <si>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</si>
  <si>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</si>
  <si>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</si>
  <si>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</si>
  <si>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</si>
  <si>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</si>
  <si>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</si>
  <si>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</si>
  <si>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</si>
  <si>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</si>
  <si>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</si>
  <si>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</si>
  <si>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</si>
  <si>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</si>
  <si>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</si>
  <si>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</si>
  <si>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</si>
  <si>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</si>
  <si>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</si>
  <si>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</si>
  <si>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</si>
  <si>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</si>
  <si>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</si>
  <si>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</si>
  <si>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</si>
  <si>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</si>
  <si>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</si>
  <si>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</si>
  <si>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</si>
  <si>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</si>
  <si>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</si>
  <si>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</si>
  <si>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</si>
  <si>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</si>
  <si>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</si>
  <si>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</si>
  <si>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</si>
  <si>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</si>
  <si>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</si>
  <si>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</si>
  <si>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</si>
  <si>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</si>
  <si>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</si>
  <si>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</si>
  <si>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</si>
  <si>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</si>
  <si>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</si>
  <si>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</si>
  <si>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</si>
  <si>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</si>
  <si>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</si>
  <si>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</si>
  <si>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</si>
  <si>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</si>
  <si>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</si>
  <si>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</si>
  <si>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</si>
  <si>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</si>
  <si>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</si>
  <si>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</si>
  <si>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</si>
  <si>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</si>
  <si>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</si>
  <si>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</si>
  <si>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</si>
  <si>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</si>
  <si>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</si>
  <si>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</si>
  <si>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</si>
  <si>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</si>
  <si>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</si>
  <si>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</si>
  <si>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</si>
  <si>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</si>
  <si>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</si>
  <si>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</si>
  <si>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</si>
  <si>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</si>
  <si>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</si>
  <si>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</si>
  <si>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</si>
  <si>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</si>
  <si>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</si>
  <si>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</si>
  <si>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</si>
  <si>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</si>
  <si>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</si>
  <si>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</si>
  <si>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</si>
  <si>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</si>
  <si>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</si>
  <si>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</si>
  <si>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</si>
  <si>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</si>
  <si>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</si>
  <si>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</si>
  <si>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</si>
  <si>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</si>
  <si>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</si>
  <si>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</si>
  <si>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</si>
  <si>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</si>
  <si>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</si>
  <si>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</si>
  <si>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</si>
  <si>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</si>
  <si>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</si>
  <si>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</si>
  <si>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</si>
  <si>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</si>
  <si>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</si>
  <si>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</si>
  <si>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</si>
  <si>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</si>
  <si>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</si>
  <si>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</si>
  <si>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</si>
  <si>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</si>
  <si>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</si>
  <si>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</si>
  <si>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</si>
  <si>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</si>
  <si>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</si>
  <si>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</si>
  <si>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</si>
  <si>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</si>
  <si>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</si>
  <si>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</si>
  <si>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</si>
  <si>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</si>
  <si>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</si>
  <si>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</si>
  <si>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</si>
  <si>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</si>
  <si>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</si>
  <si>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</si>
  <si>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</si>
  <si>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</si>
  <si>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</si>
  <si>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</si>
  <si>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</si>
  <si>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</si>
  <si>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</si>
  <si>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</si>
  <si>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</si>
  <si>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</si>
  <si>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</si>
  <si>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</si>
  <si>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</si>
  <si>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</si>
  <si>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</si>
  <si>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</si>
  <si>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</si>
  <si>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</si>
  <si>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</si>
  <si>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</si>
  <si>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</si>
  <si>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</si>
  <si>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</si>
  <si>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</si>
  <si>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</si>
  <si>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</si>
  <si>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</si>
  <si>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</si>
  <si>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</si>
  <si>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</si>
  <si>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</si>
  <si>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</si>
  <si>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</si>
  <si>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</si>
  <si>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</si>
  <si>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</si>
  <si>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</si>
  <si>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</si>
  <si>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</si>
  <si>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</si>
  <si>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</si>
  <si>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</si>
  <si>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</si>
  <si>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</si>
  <si>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</si>
  <si>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</si>
  <si>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</si>
  <si>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</si>
  <si>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</si>
  <si>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</si>
  <si>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</si>
  <si>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</si>
  <si>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</si>
  <si>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</si>
  <si>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</si>
  <si>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</si>
  <si>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</si>
  <si>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</si>
  <si>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</si>
  <si>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</si>
  <si>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</si>
  <si>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</si>
  <si>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</si>
  <si>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</si>
  <si>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</si>
  <si>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</si>
  <si>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</si>
  <si>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</si>
  <si>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</si>
  <si>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</si>
  <si>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</si>
  <si>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</si>
  <si>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</si>
  <si>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</si>
  <si>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</si>
  <si>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</si>
  <si>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</si>
  <si>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</si>
  <si>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</si>
  <si>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</si>
  <si>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</si>
  <si>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</si>
  <si>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</si>
  <si>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</si>
  <si>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</si>
  <si>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</si>
  <si>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</si>
  <si>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</si>
  <si>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</si>
  <si>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</si>
  <si>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</si>
  <si>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</si>
  <si>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</si>
  <si>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</si>
  <si>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</si>
  <si>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</si>
  <si>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</si>
  <si>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</si>
  <si>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</si>
  <si>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</si>
  <si>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</si>
  <si>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</si>
  <si>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</si>
  <si>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</si>
  <si>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</si>
  <si>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</si>
  <si>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</si>
  <si>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</si>
  <si>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</si>
  <si>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</si>
  <si>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</si>
  <si>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</si>
  <si>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</si>
  <si>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</si>
  <si>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</si>
  <si>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</si>
  <si>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</si>
  <si>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</si>
  <si>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</si>
  <si>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</si>
  <si>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</si>
  <si>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</si>
  <si>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</si>
  <si>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</si>
  <si>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</si>
  <si>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</si>
  <si>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</si>
  <si>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</si>
  <si>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</si>
  <si>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</si>
  <si>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</si>
  <si>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</si>
  <si>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</si>
  <si>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</si>
  <si>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</si>
  <si>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</si>
  <si>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</si>
  <si>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</si>
  <si>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</si>
  <si>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</si>
  <si>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</si>
  <si>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</si>
  <si>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</si>
  <si>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</si>
  <si>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</si>
  <si>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</si>
  <si>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</si>
  <si>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</si>
  <si>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</si>
  <si>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</si>
  <si>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</si>
  <si>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</si>
  <si>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</si>
  <si>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</si>
  <si>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</si>
  <si>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</si>
  <si>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</si>
  <si>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</si>
  <si>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</si>
  <si>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</si>
  <si>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</si>
  <si>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</si>
  <si>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</si>
  <si>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</si>
  <si>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</si>
  <si>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</si>
  <si>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</si>
  <si>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</si>
  <si>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</si>
  <si>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</si>
  <si>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</si>
  <si>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</si>
  <si>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</si>
  <si>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</si>
  <si>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</si>
  <si>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</si>
  <si>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</si>
  <si>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</si>
  <si>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</si>
  <si>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</si>
  <si>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</si>
  <si>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</si>
  <si>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</si>
  <si>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</si>
  <si>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</si>
  <si>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</si>
  <si>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</si>
  <si>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</si>
  <si>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</si>
  <si>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</si>
  <si>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</si>
  <si>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</si>
  <si>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</si>
  <si>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</si>
  <si>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</si>
  <si>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</si>
  <si>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</si>
  <si>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</si>
  <si>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</si>
  <si>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</si>
  <si>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</si>
  <si>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</si>
  <si>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</si>
  <si>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</si>
  <si>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</si>
  <si>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</si>
  <si>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</si>
  <si>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</si>
  <si>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</si>
  <si>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</si>
  <si>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</si>
  <si>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</si>
  <si>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</si>
  <si>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</si>
  <si>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</si>
  <si>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</si>
  <si>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</si>
  <si>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</si>
  <si>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</si>
  <si>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</si>
  <si>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</si>
  <si>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</si>
  <si>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</si>
  <si>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</si>
  <si>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</si>
  <si>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</si>
  <si>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</si>
  <si>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</si>
  <si>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</si>
  <si>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</si>
  <si>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</si>
  <si>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</si>
  <si>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</si>
  <si>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</si>
  <si>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</si>
  <si>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</si>
  <si>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</si>
  <si>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</si>
  <si>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</si>
  <si>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</si>
  <si>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</si>
  <si>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</si>
  <si>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</si>
  <si>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</si>
  <si>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</si>
  <si>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</si>
  <si>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</si>
  <si>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</si>
  <si>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</si>
  <si>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</si>
  <si>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</si>
  <si>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</si>
  <si>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</si>
  <si>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</si>
  <si>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</si>
  <si>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</si>
  <si>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</si>
  <si>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</si>
  <si>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</si>
  <si>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</si>
  <si>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</si>
  <si>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</si>
  <si>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</si>
  <si>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</si>
  <si>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</si>
  <si>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</si>
  <si>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</si>
  <si>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</si>
  <si>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</si>
  <si>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</si>
  <si>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</si>
  <si>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</si>
  <si>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</si>
  <si>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</si>
  <si>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</si>
  <si>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</si>
  <si>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</si>
  <si>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</si>
  <si>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</si>
  <si>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</si>
  <si>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</si>
  <si>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</si>
  <si>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</si>
  <si>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</si>
  <si>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</si>
  <si>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</si>
  <si>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</si>
  <si>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</si>
  <si>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</si>
  <si>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</si>
  <si>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</si>
  <si>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</si>
  <si>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</si>
  <si>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</si>
  <si>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</si>
  <si>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</si>
  <si>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</si>
  <si>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</si>
  <si>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</si>
  <si>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</si>
  <si>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</si>
  <si>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</si>
  <si>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</si>
  <si>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</si>
  <si>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</si>
  <si>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</si>
  <si>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</si>
  <si>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</si>
  <si>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</si>
  <si>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</si>
  <si>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</si>
  <si>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</si>
  <si>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</si>
  <si>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</si>
  <si>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</si>
  <si>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</si>
  <si>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</si>
  <si>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</si>
  <si>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</si>
  <si>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</si>
  <si>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</si>
  <si>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</si>
  <si>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</si>
  <si>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</si>
  <si>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</si>
  <si>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</si>
  <si>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</si>
  <si>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</si>
  <si>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</si>
  <si>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</si>
  <si>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</si>
  <si>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</si>
  <si>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</si>
  <si>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</si>
  <si>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</si>
  <si>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</si>
  <si>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</si>
  <si>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</si>
  <si>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</si>
  <si>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</si>
  <si>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</si>
  <si>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</si>
  <si>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</si>
  <si>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</si>
  <si>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</si>
  <si>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</si>
  <si>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</si>
  <si>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</si>
  <si>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</si>
  <si>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</si>
  <si>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</si>
  <si>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</si>
  <si>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</si>
  <si>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</si>
  <si>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</si>
  <si>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</si>
  <si>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</si>
  <si>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</si>
  <si>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</si>
  <si>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</si>
  <si>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</si>
  <si>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</si>
  <si>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</si>
  <si>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</si>
  <si>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</si>
  <si>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</si>
  <si>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</si>
  <si>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</si>
  <si>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</si>
  <si>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</si>
  <si>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</si>
  <si>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</si>
  <si>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</si>
  <si>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</si>
  <si>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</si>
  <si>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</si>
  <si>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</si>
  <si>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</si>
  <si>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</si>
  <si>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</si>
  <si>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</si>
  <si>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</si>
  <si>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</si>
  <si>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</si>
  <si>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</si>
  <si>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</si>
  <si>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</si>
  <si>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</si>
  <si>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</si>
  <si>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</si>
  <si>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</si>
  <si>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</si>
  <si>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</si>
  <si>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</si>
  <si>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</si>
  <si>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</si>
  <si>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</si>
  <si>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</si>
  <si>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</si>
  <si>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</si>
  <si>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</si>
  <si>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</si>
  <si>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</si>
  <si>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</si>
  <si>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</si>
  <si>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</si>
  <si>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</si>
  <si>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</si>
  <si>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</si>
  <si>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</si>
  <si>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</si>
  <si>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</si>
  <si>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</si>
  <si>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</si>
  <si>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</si>
  <si>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</si>
  <si>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</si>
  <si>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</si>
  <si>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</si>
  <si>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</si>
  <si>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</si>
  <si>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</si>
  <si>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</si>
  <si>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</si>
  <si>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</si>
  <si>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</si>
  <si>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</si>
  <si>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</si>
  <si>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</si>
  <si>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</si>
  <si>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</si>
  <si>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</si>
  <si>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</si>
  <si>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</si>
  <si>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</si>
  <si>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</si>
  <si>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</si>
  <si>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</si>
  <si>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</si>
  <si>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</si>
  <si>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</si>
  <si>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</si>
  <si>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</si>
  <si>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</si>
  <si>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</si>
  <si>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</si>
  <si>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</si>
  <si>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</si>
  <si>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</si>
  <si>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</si>
  <si>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</si>
  <si>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</si>
  <si>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</si>
  <si>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</si>
  <si>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</si>
  <si>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</si>
  <si>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</si>
  <si>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</si>
  <si>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</si>
  <si>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</si>
  <si>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</si>
  <si>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</si>
  <si>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</si>
  <si>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</si>
  <si>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</si>
  <si>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</si>
  <si>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</si>
  <si>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</si>
  <si>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</si>
  <si>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</si>
  <si>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</si>
  <si>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</si>
  <si>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</si>
  <si>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</si>
  <si>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</si>
  <si>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</si>
  <si>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</si>
  <si>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</si>
  <si>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</si>
  <si>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</si>
  <si>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</si>
  <si>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</si>
  <si>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</si>
  <si>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</si>
  <si>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</si>
  <si>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</si>
  <si>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</si>
  <si>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</si>
  <si>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</si>
  <si>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</si>
  <si>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</si>
  <si>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</si>
  <si>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</si>
  <si>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</si>
  <si>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</si>
  <si>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</si>
  <si>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</si>
  <si>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</si>
  <si>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</si>
  <si>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</si>
  <si>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</si>
  <si>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</si>
  <si>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</si>
  <si>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</si>
  <si>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</si>
  <si>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</si>
  <si>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</si>
  <si>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</si>
  <si>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</si>
  <si>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</si>
  <si>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</si>
  <si>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</si>
  <si>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</si>
  <si>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</si>
  <si>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</si>
  <si>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</si>
  <si>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</si>
  <si>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</si>
  <si>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</si>
  <si>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</si>
  <si>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</si>
  <si>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</si>
  <si>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</si>
  <si>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</si>
  <si>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</si>
  <si>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</si>
  <si>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</si>
  <si>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</si>
  <si>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</si>
  <si>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</si>
  <si>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</si>
  <si>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</si>
  <si>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</si>
  <si>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</si>
  <si>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</si>
  <si>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</si>
  <si>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</si>
  <si>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</si>
  <si>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</si>
  <si>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</si>
  <si>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</si>
  <si>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</si>
  <si>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</si>
  <si>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</si>
  <si>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</si>
  <si>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</si>
  <si>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</si>
  <si>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</si>
  <si>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</si>
  <si>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</si>
  <si>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</si>
  <si>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</si>
  <si>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</si>
  <si>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</si>
  <si>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</si>
  <si>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</si>
  <si>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</si>
  <si>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</si>
  <si>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</si>
  <si>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</si>
  <si>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</si>
  <si>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</si>
  <si>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</si>
  <si>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</si>
  <si>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</si>
  <si>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</si>
  <si>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</si>
  <si>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</si>
  <si>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</si>
  <si>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</si>
  <si>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</si>
  <si>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</si>
  <si>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</si>
  <si>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</si>
  <si>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</si>
  <si>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</si>
  <si>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</si>
  <si>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</si>
  <si>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</si>
  <si>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</si>
  <si>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</si>
  <si>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</si>
  <si>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</si>
  <si>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</si>
  <si>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</si>
  <si>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</si>
  <si>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</si>
  <si>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</si>
  <si>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</si>
  <si>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</si>
  <si>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</si>
  <si>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</si>
  <si>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</si>
  <si>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</si>
  <si>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</si>
  <si>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</si>
  <si>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</si>
  <si>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</si>
  <si>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</si>
  <si>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</si>
  <si>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</si>
  <si>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</si>
  <si>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</si>
  <si>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</si>
  <si>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</si>
  <si>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</si>
  <si>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</si>
  <si>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</si>
  <si>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</si>
  <si>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</si>
  <si>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</si>
  <si>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</si>
  <si>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</si>
  <si>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</si>
  <si>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</si>
  <si>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</si>
  <si>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</si>
  <si>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</si>
  <si>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</si>
  <si>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</si>
  <si>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</si>
  <si>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</si>
  <si>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</si>
  <si>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</si>
  <si>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</si>
  <si>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</si>
  <si>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</si>
  <si>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</si>
  <si>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</si>
  <si>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</si>
  <si>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</si>
  <si>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</si>
  <si>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</si>
  <si>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</si>
  <si>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</si>
  <si>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</si>
  <si>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</si>
  <si>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</si>
  <si>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</si>
  <si>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</si>
  <si>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</si>
  <si>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</si>
  <si>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</si>
  <si>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</si>
  <si>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</si>
  <si>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</si>
  <si>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</si>
  <si>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</si>
  <si>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</si>
  <si>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</si>
  <si>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</si>
  <si>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</si>
  <si>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</si>
  <si>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</si>
  <si>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</si>
  <si>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</si>
  <si>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</si>
  <si>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</si>
  <si>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</si>
  <si>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</si>
  <si>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</si>
  <si>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</si>
  <si>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</si>
  <si>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</si>
  <si>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</si>
  <si>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</si>
  <si>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</si>
  <si>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</si>
  <si>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</si>
  <si>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</si>
  <si>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</si>
  <si>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</si>
  <si>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</si>
  <si>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</si>
  <si>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</si>
  <si>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</si>
  <si>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</si>
  <si>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</si>
  <si>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</si>
  <si>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</si>
  <si>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</si>
  <si>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</si>
  <si>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</si>
  <si>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</si>
  <si>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</si>
  <si>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</si>
  <si>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</si>
  <si>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</si>
  <si>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</si>
  <si>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</si>
  <si>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</si>
  <si>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</si>
  <si>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</si>
  <si>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</si>
  <si>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</si>
  <si>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</si>
  <si>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</si>
  <si>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</si>
  <si>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</si>
  <si>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</si>
  <si>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</si>
  <si>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</si>
  <si>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</si>
  <si>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</si>
  <si>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</si>
  <si>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</si>
  <si>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</si>
  <si>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</si>
  <si>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</si>
  <si>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</si>
  <si>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</si>
  <si>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</si>
  <si>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</si>
  <si>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</si>
  <si>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</si>
  <si>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</si>
  <si>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</si>
  <si>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</si>
  <si>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</si>
  <si>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</si>
  <si>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</si>
  <si>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</si>
  <si>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</si>
  <si>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</si>
  <si>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</si>
  <si>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</si>
  <si>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</si>
  <si>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</si>
  <si>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</si>
  <si>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</si>
  <si>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</si>
  <si>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</si>
  <si>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</si>
  <si>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</si>
  <si>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</si>
  <si>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</si>
  <si>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</si>
  <si>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</si>
  <si>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</si>
  <si>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</si>
  <si>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</si>
  <si>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</si>
  <si>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</si>
  <si>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</si>
  <si>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</si>
  <si>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</si>
  <si>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</si>
  <si>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</si>
  <si>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</si>
  <si>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</si>
  <si>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</si>
  <si>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</si>
  <si>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</si>
  <si>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</si>
  <si>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</si>
  <si>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</si>
  <si>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</si>
  <si>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</si>
  <si>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</si>
  <si>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</si>
  <si>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</si>
  <si>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</si>
  <si>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</si>
  <si>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</si>
  <si>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</si>
  <si>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</si>
  <si>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</si>
  <si>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</si>
  <si>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</si>
  <si>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</si>
  <si>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</si>
  <si>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</si>
  <si>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</si>
  <si>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</si>
  <si>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</si>
  <si>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</si>
  <si>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</si>
  <si>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</si>
  <si>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</si>
  <si>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</si>
  <si>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</si>
  <si>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</si>
  <si>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</si>
  <si>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</si>
  <si>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</si>
  <si>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</si>
  <si>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</si>
  <si>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</si>
  <si>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</si>
  <si>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</si>
  <si>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</si>
  <si>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</si>
  <si>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</si>
  <si>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</si>
  <si>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</si>
  <si>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</si>
  <si>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</si>
  <si>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</si>
  <si>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</si>
  <si>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</si>
  <si>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</si>
  <si>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</si>
  <si>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</si>
  <si>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</si>
  <si>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</si>
  <si>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</si>
  <si>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</si>
  <si>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</si>
  <si>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</si>
  <si>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</si>
  <si>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</si>
  <si>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</si>
  <si>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</si>
  <si>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</si>
  <si>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</si>
  <si>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</si>
  <si>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</si>
  <si>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</si>
  <si>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</si>
  <si>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</si>
  <si>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</si>
  <si>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</si>
  <si>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</si>
  <si>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</si>
  <si>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</si>
  <si>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</si>
  <si>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</si>
  <si>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</si>
  <si>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</si>
  <si>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</si>
  <si>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</si>
  <si>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</si>
  <si>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</si>
  <si>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</si>
  <si>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</si>
  <si>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</si>
  <si>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</si>
  <si>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</si>
  <si>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</si>
  <si>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</si>
  <si>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</si>
  <si>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</si>
  <si>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</si>
  <si>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</si>
  <si>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</si>
  <si>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</si>
  <si>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</si>
  <si>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</si>
  <si>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</si>
  <si>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</si>
  <si>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</si>
  <si>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</si>
  <si>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</si>
  <si>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</si>
  <si>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</si>
  <si>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</si>
  <si>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</si>
  <si>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</si>
  <si>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</si>
  <si>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</si>
  <si>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</si>
  <si>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</si>
  <si>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</si>
  <si>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</si>
  <si>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</si>
  <si>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</si>
  <si>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</si>
  <si>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</si>
  <si>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</si>
  <si>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</si>
  <si>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</si>
  <si>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</si>
  <si>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</si>
  <si>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</si>
  <si>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</si>
  <si>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</si>
  <si>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</si>
  <si>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</si>
  <si>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</si>
  <si>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</si>
  <si>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</si>
  <si>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</si>
  <si>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</si>
  <si>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</si>
  <si>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</si>
  <si>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</si>
  <si>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</si>
  <si>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</si>
  <si>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</si>
  <si>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</si>
  <si>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</si>
  <si>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</si>
  <si>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</si>
  <si>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</si>
  <si>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</si>
  <si>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</si>
  <si>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</si>
  <si>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</si>
  <si>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</si>
  <si>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</si>
  <si>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</si>
  <si>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</si>
  <si>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</si>
  <si>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</si>
  <si>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</si>
  <si>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</si>
  <si>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</si>
  <si>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</si>
  <si>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</si>
  <si>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</si>
  <si>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</si>
  <si>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</si>
  <si>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</si>
  <si>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</si>
  <si>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</si>
  <si>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</si>
  <si>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</si>
  <si>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</si>
  <si>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</si>
  <si>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</si>
  <si>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</si>
  <si>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</si>
  <si>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</si>
  <si>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</si>
  <si>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</si>
  <si>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</si>
  <si>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</si>
  <si>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</si>
  <si>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</si>
  <si>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</si>
  <si>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</si>
  <si>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</si>
  <si>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</si>
  <si>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</si>
  <si>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</si>
  <si>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</si>
  <si>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</si>
  <si>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</si>
  <si>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</si>
  <si>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</si>
  <si>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</si>
  <si>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</si>
  <si>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</si>
  <si>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</si>
  <si>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</si>
  <si>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</si>
  <si>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</si>
  <si>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</si>
  <si>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</si>
  <si>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</si>
  <si>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</si>
  <si>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</si>
  <si>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</si>
  <si>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</si>
  <si>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</si>
  <si>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</si>
  <si>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</si>
  <si>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</si>
  <si>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</si>
  <si>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</si>
  <si>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</si>
  <si>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</si>
  <si>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</si>
  <si>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</si>
  <si>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</si>
  <si>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</si>
  <si>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</si>
  <si>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</si>
  <si>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</si>
  <si>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</si>
  <si>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</si>
  <si>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</si>
  <si>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</si>
  <si>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</si>
  <si>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</si>
  <si>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</si>
  <si>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</si>
  <si>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</si>
  <si>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</si>
  <si>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</si>
  <si>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</si>
  <si>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</si>
  <si>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</si>
  <si>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</si>
  <si>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</si>
  <si>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</si>
  <si>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</si>
  <si>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</si>
  <si>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</si>
  <si>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</si>
  <si>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</si>
  <si>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</si>
  <si>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</si>
  <si>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</si>
  <si>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</si>
  <si>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</si>
  <si>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</si>
  <si>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</si>
  <si>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</si>
  <si>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</si>
  <si>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</si>
  <si>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</si>
  <si>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</si>
  <si>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</si>
  <si>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</si>
  <si>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</si>
  <si>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</si>
  <si>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</si>
  <si>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</si>
  <si>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</si>
  <si>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</si>
  <si>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</si>
  <si>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</si>
  <si>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</si>
  <si>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</si>
  <si>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</si>
  <si>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</si>
  <si>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</si>
  <si>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</si>
  <si>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</si>
  <si>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</si>
  <si>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</si>
  <si>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</si>
  <si>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</si>
  <si>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</si>
  <si>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</si>
  <si>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</si>
  <si>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</si>
  <si>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</si>
  <si>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</si>
  <si>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</si>
  <si>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</si>
  <si>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</si>
  <si>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</si>
  <si>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</si>
  <si>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</si>
  <si>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</si>
  <si>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</si>
  <si>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</si>
  <si>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</si>
  <si>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</si>
  <si>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</si>
  <si>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</si>
  <si>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</si>
  <si>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</si>
  <si>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</si>
  <si>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</si>
  <si>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</si>
  <si>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</si>
  <si>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</si>
  <si>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</si>
  <si>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</si>
  <si>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</si>
  <si>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</si>
  <si>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</si>
  <si>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</si>
  <si>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</si>
  <si>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</si>
  <si>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</si>
  <si>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</si>
  <si>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</si>
  <si>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</si>
  <si>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</si>
  <si>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</si>
  <si>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</si>
  <si>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</si>
  <si>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</si>
  <si>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</si>
  <si>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</si>
  <si>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</si>
  <si>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</si>
  <si>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</si>
  <si>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</si>
  <si>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</si>
  <si>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</si>
  <si>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</si>
  <si>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</si>
  <si>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</si>
  <si>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</si>
  <si>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</si>
  <si>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</si>
  <si>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</si>
  <si>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</si>
  <si>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</si>
  <si>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</si>
  <si>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</si>
  <si>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</si>
  <si>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</si>
  <si>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</si>
  <si>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</si>
  <si>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</si>
  <si>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</si>
  <si>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</si>
  <si>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</si>
  <si>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</si>
  <si>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</si>
  <si>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</si>
  <si>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</si>
  <si>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</si>
  <si>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</si>
  <si>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</si>
  <si>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</si>
  <si>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</si>
  <si>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</si>
  <si>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</si>
  <si>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</si>
  <si>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</si>
  <si>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</si>
  <si>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</si>
  <si>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</si>
  <si>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</si>
  <si>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</si>
  <si>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</si>
  <si>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</si>
  <si>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</si>
  <si>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</si>
  <si>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</si>
  <si>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</si>
  <si>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</si>
  <si>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</si>
  <si>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</si>
  <si>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</si>
  <si>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</si>
  <si>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</si>
  <si>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</si>
  <si>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</si>
  <si>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</si>
  <si>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</si>
  <si>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</si>
  <si>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</si>
  <si>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</si>
  <si>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</si>
  <si>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</si>
  <si>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</si>
  <si>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</si>
  <si>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</si>
  <si>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</si>
  <si>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</si>
  <si>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</si>
  <si>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</si>
  <si>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</si>
  <si>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</si>
  <si>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</si>
  <si>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</si>
  <si>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</si>
  <si>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</si>
  <si>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</si>
  <si>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</si>
  <si>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</si>
  <si>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</si>
  <si>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</si>
  <si>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</si>
  <si>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</si>
  <si>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</si>
  <si>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</si>
  <si>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</si>
  <si>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</si>
  <si>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</si>
  <si>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</si>
  <si>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</si>
  <si>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</si>
  <si>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</si>
  <si>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</si>
  <si>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</si>
  <si>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</si>
  <si>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</si>
  <si>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</si>
  <si>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</si>
  <si>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</si>
  <si>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</si>
  <si>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</si>
  <si>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</si>
  <si>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</si>
  <si>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</si>
  <si>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</si>
  <si>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</si>
  <si>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</si>
  <si>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</si>
  <si>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</si>
  <si>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</si>
  <si>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</si>
  <si>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</si>
  <si>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</si>
  <si>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</si>
  <si>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</si>
  <si>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</si>
  <si>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</si>
  <si>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</si>
  <si>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</si>
  <si>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</si>
  <si>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</si>
  <si>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</si>
  <si>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</si>
  <si>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</si>
  <si>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</si>
  <si>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</si>
  <si>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</si>
  <si>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</si>
  <si>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</si>
  <si>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</si>
  <si>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</si>
  <si>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</si>
  <si>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</si>
  <si>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</si>
  <si>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</si>
  <si>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</si>
  <si>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</si>
  <si>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</si>
  <si>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</si>
  <si>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</si>
  <si>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</si>
  <si>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</si>
  <si>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</si>
  <si>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</si>
  <si>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</si>
  <si>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</si>
  <si>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</si>
  <si>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</si>
  <si>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</si>
  <si>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</si>
  <si>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</si>
  <si>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</si>
  <si>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</si>
  <si>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</si>
  <si>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</si>
  <si>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</si>
  <si>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</si>
  <si>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</si>
  <si>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</si>
  <si>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</si>
  <si>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</si>
  <si>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</si>
  <si>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</si>
  <si>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</si>
  <si>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</si>
  <si>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</si>
  <si>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</si>
  <si>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</si>
  <si>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</si>
  <si>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</si>
  <si>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</si>
  <si>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</si>
  <si>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</si>
  <si>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</si>
  <si>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</si>
  <si>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</si>
  <si>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</si>
  <si>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</si>
  <si>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</si>
  <si>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</si>
  <si>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</si>
  <si>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</si>
  <si>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</si>
  <si>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</si>
  <si>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</si>
  <si>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</si>
  <si>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</si>
  <si>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</si>
  <si>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</si>
  <si>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</si>
  <si>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</si>
  <si>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</si>
  <si>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</si>
  <si>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</si>
  <si>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</si>
  <si>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</si>
  <si>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</si>
  <si>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</si>
  <si>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</si>
  <si>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</si>
  <si>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</si>
  <si>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</si>
  <si>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</si>
  <si>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</si>
  <si>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</si>
  <si>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</si>
  <si>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</si>
  <si>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</si>
  <si>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</si>
  <si>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</si>
  <si>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</si>
  <si>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</si>
  <si>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</si>
  <si>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</si>
  <si>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</si>
  <si>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</si>
  <si>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</si>
  <si>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</si>
  <si>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</si>
  <si>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</si>
  <si>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</si>
  <si>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</si>
  <si>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</si>
  <si>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</si>
  <si>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</si>
  <si>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</si>
  <si>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</si>
  <si>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</si>
  <si>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</si>
  <si>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</si>
  <si>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</si>
  <si>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</si>
  <si>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</si>
  <si>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</si>
  <si>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</si>
  <si>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</si>
  <si>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</si>
  <si>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</si>
  <si>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</si>
  <si>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</si>
  <si>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</si>
  <si>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</si>
  <si>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</si>
  <si>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</si>
  <si>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</si>
  <si>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</si>
  <si>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</si>
  <si>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</si>
  <si>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</si>
  <si>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</si>
  <si>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</si>
  <si>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</si>
  <si>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</si>
  <si>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</si>
  <si>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</si>
  <si>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</si>
  <si>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</si>
  <si>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</si>
  <si>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</si>
  <si>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</si>
  <si>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</si>
  <si>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</si>
  <si>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</si>
  <si>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</si>
  <si>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</si>
  <si>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</si>
  <si>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</si>
  <si>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</si>
  <si>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</si>
  <si>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</si>
  <si>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</si>
  <si>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</si>
  <si>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</si>
  <si>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</si>
  <si>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</si>
  <si>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</si>
  <si>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</si>
  <si>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</si>
  <si>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</si>
  <si>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</si>
  <si>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</si>
  <si>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</si>
  <si>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</si>
  <si>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</si>
  <si>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</si>
  <si>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</si>
  <si>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</si>
  <si>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</si>
  <si>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</si>
  <si>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</si>
  <si>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</si>
  <si>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</si>
  <si>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</si>
  <si>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</si>
  <si>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</si>
  <si>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</si>
  <si>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</si>
  <si>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</si>
  <si>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</si>
  <si>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</si>
  <si>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</si>
  <si>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</si>
  <si>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</si>
  <si>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</si>
  <si>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</si>
  <si>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</si>
  <si>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</si>
  <si>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</si>
  <si>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</si>
  <si>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</si>
  <si>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</si>
  <si>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</si>
  <si>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</si>
  <si>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</si>
  <si>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</si>
  <si>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</si>
  <si>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</si>
  <si>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</si>
  <si>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</si>
  <si>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</si>
  <si>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</si>
  <si>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</si>
  <si>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</si>
  <si>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</si>
  <si>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</si>
  <si>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</si>
  <si>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</si>
  <si>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</si>
  <si>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</si>
  <si>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</si>
  <si>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</si>
  <si>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</si>
  <si>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</si>
  <si>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</si>
  <si>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</si>
  <si>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</si>
  <si>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</si>
  <si>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</si>
  <si>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</si>
  <si>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</si>
  <si>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</si>
  <si>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</si>
  <si>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</si>
  <si>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</si>
  <si>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</si>
  <si>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</si>
  <si>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</si>
  <si>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</si>
  <si>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</si>
  <si>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</si>
  <si>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</si>
  <si>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</si>
  <si>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</si>
  <si>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</si>
  <si>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</si>
  <si>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</si>
  <si>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</si>
  <si>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</si>
  <si>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</si>
  <si>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</si>
  <si>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</si>
  <si>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</si>
  <si>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</si>
  <si>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</si>
  <si>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</si>
  <si>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</si>
  <si>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</si>
  <si>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</si>
  <si>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</si>
  <si>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</si>
  <si>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</si>
  <si>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</si>
  <si>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</si>
  <si>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</si>
  <si>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</si>
  <si>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</si>
  <si>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</si>
  <si>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</si>
  <si>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</si>
  <si>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</si>
  <si>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</si>
  <si>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</si>
  <si>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</si>
  <si>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</si>
  <si>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</si>
  <si>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</si>
  <si>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</si>
  <si>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</si>
  <si>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</si>
  <si>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</si>
  <si>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</si>
  <si>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</si>
  <si>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</si>
  <si>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</si>
  <si>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</si>
  <si>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</si>
  <si>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</si>
  <si>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</si>
  <si>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</si>
  <si>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</si>
  <si>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</si>
  <si>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</si>
  <si>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</si>
  <si>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</si>
  <si>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</si>
  <si>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</si>
  <si>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</si>
  <si>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</si>
  <si>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</si>
  <si>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</si>
  <si>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</si>
  <si>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</si>
  <si>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</si>
  <si>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</si>
  <si>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</si>
  <si>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</si>
  <si>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</si>
  <si>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</si>
  <si>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</si>
  <si>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</si>
  <si>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</si>
  <si>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</si>
  <si>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</si>
  <si>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</si>
  <si>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</si>
  <si>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</si>
  <si>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</si>
  <si>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</si>
  <si>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</si>
  <si>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</si>
  <si>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</si>
  <si>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</si>
  <si>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</si>
  <si>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</si>
  <si>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</si>
  <si>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</si>
  <si>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</si>
  <si>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</si>
  <si>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</si>
  <si>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</si>
  <si>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</si>
  <si>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</si>
  <si>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</si>
  <si>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</si>
  <si>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</si>
  <si>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</si>
  <si>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</si>
  <si>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</si>
  <si>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</si>
  <si>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</si>
  <si>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</si>
  <si>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</si>
  <si>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</si>
  <si>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</si>
  <si>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</si>
  <si>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</si>
  <si>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</si>
  <si>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</si>
  <si>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</si>
  <si>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</si>
  <si>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</si>
  <si>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</si>
  <si>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</si>
  <si>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</si>
  <si>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</si>
  <si>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</si>
  <si>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</si>
  <si>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</si>
  <si>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</si>
  <si>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</si>
  <si>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</si>
  <si>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</si>
  <si>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</si>
  <si>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</si>
  <si>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</si>
  <si>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</si>
  <si>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</si>
  <si>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</si>
  <si>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</si>
  <si>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</si>
  <si>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</si>
  <si>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</si>
  <si>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</si>
  <si>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</si>
  <si>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</si>
  <si>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</si>
  <si>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</si>
  <si>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</si>
  <si>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</si>
  <si>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</si>
  <si>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</si>
  <si>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</si>
  <si>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</si>
  <si>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</si>
  <si>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</si>
  <si>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</si>
  <si>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</si>
  <si>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</si>
  <si>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</si>
  <si>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</si>
  <si>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</si>
  <si>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</si>
  <si>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</si>
  <si>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</si>
  <si>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</si>
  <si>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</si>
  <si>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</si>
  <si>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</si>
  <si>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</si>
  <si>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</si>
  <si>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</si>
  <si>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</si>
  <si>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</si>
  <si>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</si>
  <si>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</si>
  <si>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</si>
  <si>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</si>
  <si>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</si>
  <si>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</si>
  <si>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</si>
  <si>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</si>
  <si>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</si>
  <si>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</si>
  <si>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</si>
  <si>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</si>
  <si>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</si>
  <si>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</si>
  <si>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</si>
  <si>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</si>
  <si>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</si>
  <si>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</si>
  <si>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</si>
  <si>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</si>
  <si>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</si>
  <si>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</si>
  <si>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</si>
  <si>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</si>
  <si>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</si>
  <si>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</si>
  <si>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</si>
  <si>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</si>
  <si>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</si>
  <si>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</si>
  <si>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</si>
  <si>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</si>
  <si>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</si>
  <si>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</si>
  <si>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</si>
  <si>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</si>
  <si>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</si>
  <si>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</si>
  <si>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</si>
  <si>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</si>
  <si>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</si>
  <si>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</si>
  <si>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</si>
  <si>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</si>
  <si>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</si>
  <si>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</si>
  <si>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</si>
  <si>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</si>
  <si>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</si>
  <si>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</si>
  <si>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</si>
  <si>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</si>
  <si>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</si>
  <si>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</si>
  <si>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</si>
  <si>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</si>
  <si>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</si>
  <si>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</si>
  <si>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</si>
  <si>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</si>
  <si>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</si>
  <si>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</si>
  <si>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</si>
  <si>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</si>
  <si>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</si>
  <si>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</si>
  <si>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</si>
  <si>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</si>
  <si>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</si>
  <si>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</si>
  <si>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</si>
  <si>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</si>
  <si>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</si>
  <si>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</si>
  <si>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</si>
  <si>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</si>
  <si>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</si>
  <si>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</si>
  <si>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</si>
  <si>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</si>
  <si>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</si>
  <si>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</si>
  <si>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</si>
  <si>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</si>
  <si>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</si>
  <si>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</si>
  <si>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</si>
  <si>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</si>
  <si>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</si>
  <si>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</si>
  <si>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</si>
  <si>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</si>
  <si>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</si>
  <si>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</si>
  <si>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</si>
  <si>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</si>
  <si>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</si>
  <si>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</si>
  <si>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</si>
  <si>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</si>
  <si>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</si>
  <si>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</si>
  <si>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</si>
  <si>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</si>
  <si>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</si>
  <si>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</si>
  <si>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</si>
  <si>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</si>
  <si>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</si>
  <si>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</si>
  <si>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</si>
  <si>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</si>
  <si>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</si>
  <si>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</si>
  <si>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</si>
  <si>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</si>
  <si>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</si>
  <si>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</si>
  <si>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</si>
  <si>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</si>
  <si>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</si>
  <si>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</si>
  <si>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</si>
  <si>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</si>
  <si>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</si>
  <si>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</si>
  <si>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</si>
  <si>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</si>
  <si>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</si>
  <si>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</si>
  <si>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</si>
  <si>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</si>
  <si>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</si>
  <si>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</si>
  <si>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</si>
  <si>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</si>
  <si>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</si>
  <si>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</si>
  <si>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</si>
  <si>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</si>
  <si>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</si>
  <si>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</si>
  <si>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</si>
  <si>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</si>
  <si>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</si>
  <si>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</si>
  <si>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</si>
  <si>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</si>
  <si>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</si>
  <si>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</si>
  <si>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</si>
  <si>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</si>
  <si>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</si>
  <si>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</si>
  <si>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</si>
  <si>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</si>
  <si>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</si>
  <si>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</si>
  <si>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</si>
  <si>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</si>
  <si>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</si>
  <si>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</si>
  <si>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</si>
  <si>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</si>
  <si>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</si>
  <si>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</si>
  <si>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</si>
  <si>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</si>
  <si>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</si>
  <si>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</si>
  <si>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</si>
  <si>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</si>
  <si>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</si>
  <si>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</si>
  <si>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</si>
  <si>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</si>
  <si>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</si>
  <si>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</si>
  <si>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</si>
  <si>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</si>
  <si>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</si>
  <si>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</si>
  <si>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</si>
  <si>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</si>
  <si>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</si>
  <si>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</si>
  <si>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</si>
  <si>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</si>
  <si>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</si>
  <si>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</si>
  <si>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</si>
  <si>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</si>
  <si>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</si>
  <si>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</si>
  <si>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</si>
  <si>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</si>
  <si>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</si>
  <si>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</si>
  <si>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</si>
  <si>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</si>
  <si>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</si>
  <si>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</si>
  <si>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</si>
  <si>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</si>
  <si>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</si>
  <si>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</si>
  <si>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</si>
  <si>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</si>
  <si>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</si>
  <si>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</si>
  <si>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</si>
  <si>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</si>
  <si>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</si>
  <si>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</si>
  <si>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</si>
  <si>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</si>
  <si>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</si>
  <si>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</si>
  <si>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</si>
  <si>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</si>
  <si>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</si>
  <si>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</si>
  <si>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</si>
  <si>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</si>
  <si>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</si>
  <si>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</si>
  <si>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</si>
  <si>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</si>
  <si>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</si>
  <si>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</si>
  <si>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</si>
  <si>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</si>
  <si>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</si>
  <si>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</si>
  <si>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</si>
  <si>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</si>
  <si>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</si>
  <si>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</si>
  <si>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</si>
  <si>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</si>
  <si>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</si>
  <si>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</si>
  <si>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</si>
  <si>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</si>
  <si>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</si>
  <si>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</si>
  <si>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</si>
  <si>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</si>
  <si>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</si>
  <si>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</si>
  <si>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</si>
  <si>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</si>
  <si>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</si>
  <si>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</si>
  <si>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</si>
  <si>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</si>
  <si>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</si>
  <si>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</si>
  <si>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</si>
  <si>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</si>
  <si>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</si>
  <si>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</si>
  <si>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</si>
  <si>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</si>
  <si>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</si>
  <si>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</si>
  <si>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</si>
  <si>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</si>
  <si>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</si>
  <si>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</si>
  <si>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</si>
  <si>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</si>
  <si>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</si>
  <si>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</si>
  <si>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</si>
  <si>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</si>
  <si>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</si>
  <si>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</si>
  <si>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</si>
  <si>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</si>
  <si>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</si>
  <si>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</si>
  <si>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</si>
  <si>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</si>
  <si>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</si>
  <si>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</si>
  <si>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</si>
  <si>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</si>
  <si>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</si>
  <si>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</si>
  <si>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</si>
  <si>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</si>
  <si>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</si>
  <si>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</si>
  <si>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</si>
  <si>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</si>
  <si>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</si>
  <si>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</si>
  <si>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</si>
  <si>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</si>
  <si>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</si>
  <si>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</si>
  <si>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</si>
  <si>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</si>
  <si>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</si>
  <si>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</si>
  <si>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</si>
  <si>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</si>
  <si>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</si>
  <si>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</si>
  <si>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</si>
  <si>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</si>
  <si>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</si>
  <si>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</si>
  <si>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</si>
  <si>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</si>
  <si>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</si>
  <si>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</si>
  <si>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</si>
  <si>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</si>
  <si>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</si>
  <si>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</si>
  <si>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</si>
  <si>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</si>
  <si>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</si>
  <si>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</si>
  <si>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</si>
  <si>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</si>
  <si>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</si>
  <si>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</si>
  <si>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</si>
  <si>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</si>
  <si>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</si>
  <si>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</si>
  <si>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</si>
  <si>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</si>
  <si>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</si>
  <si>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</si>
  <si>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</si>
  <si>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</si>
  <si>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</si>
  <si>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</si>
  <si>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</si>
  <si>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</si>
  <si>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</si>
  <si>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</si>
  <si>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</si>
  <si>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</si>
  <si>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</si>
  <si>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</si>
  <si>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</si>
  <si>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</si>
  <si>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</si>
  <si>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</si>
  <si>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</si>
  <si>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</si>
  <si>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</si>
  <si>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</si>
  <si>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</si>
  <si>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</si>
  <si>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</si>
  <si>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</si>
  <si>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</si>
  <si>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</si>
  <si>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</si>
  <si>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</si>
  <si>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</si>
  <si>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</si>
  <si>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</si>
  <si>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</si>
  <si>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</si>
  <si>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</si>
  <si>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</si>
  <si>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</si>
  <si>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</si>
  <si>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</si>
  <si>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</si>
  <si>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</si>
  <si>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</si>
  <si>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</si>
  <si>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</si>
  <si>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</si>
  <si>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</si>
  <si>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</si>
  <si>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</si>
  <si>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</si>
  <si>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</si>
  <si>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</si>
  <si>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</si>
  <si>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</si>
  <si>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</si>
  <si>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</si>
  <si>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</si>
  <si>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</si>
  <si>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</si>
  <si>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</si>
  <si>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</si>
  <si>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</si>
  <si>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</si>
  <si>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</si>
  <si>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</si>
  <si>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</si>
  <si>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</si>
  <si>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</si>
  <si>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</si>
  <si>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</si>
  <si>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</si>
  <si>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</si>
  <si>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</si>
  <si>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</si>
  <si>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</si>
  <si>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</si>
  <si>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</si>
  <si>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</si>
  <si>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</si>
  <si>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</si>
  <si>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</si>
  <si>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</si>
  <si>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</si>
  <si>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</si>
  <si>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</si>
  <si>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</si>
  <si>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</si>
  <si>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</si>
  <si>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</si>
  <si>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</si>
  <si>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</si>
  <si>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</si>
  <si>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</si>
  <si>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</si>
  <si>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</si>
  <si>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</si>
  <si>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</si>
  <si>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</si>
  <si>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</si>
  <si>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</si>
  <si>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</si>
  <si>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</si>
  <si>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</si>
  <si>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</si>
  <si>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</si>
  <si>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</si>
  <si>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</si>
  <si>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</si>
  <si>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</si>
  <si>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</si>
  <si>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</si>
  <si>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</si>
  <si>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</si>
  <si>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</si>
  <si>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</si>
  <si>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</si>
  <si>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</si>
  <si>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</si>
  <si>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</si>
  <si>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</si>
  <si>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</si>
  <si>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</si>
  <si>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</si>
  <si>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</si>
  <si>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</si>
  <si>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</si>
  <si>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</si>
  <si>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</si>
  <si>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</si>
  <si>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</si>
  <si>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</si>
  <si>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</si>
  <si>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</si>
  <si>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</si>
  <si>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</si>
  <si>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</si>
  <si>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</si>
  <si>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</si>
  <si>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</si>
  <si>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</si>
  <si>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</si>
  <si>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</si>
  <si>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</si>
  <si>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</si>
  <si>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</si>
  <si>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</si>
  <si>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</si>
  <si>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</si>
  <si>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</si>
  <si>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</si>
  <si>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</si>
  <si>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</si>
  <si>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</si>
  <si>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</si>
  <si>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</si>
  <si>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</si>
  <si>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</si>
  <si>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</si>
  <si>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</si>
  <si>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</si>
  <si>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</si>
  <si>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</si>
  <si>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</si>
  <si>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</si>
  <si>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</si>
  <si>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</si>
  <si>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</si>
  <si>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</si>
  <si>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</si>
  <si>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</si>
  <si>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</si>
  <si>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</si>
  <si>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</si>
  <si>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</si>
  <si>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</si>
  <si>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</si>
  <si>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</si>
  <si>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</si>
  <si>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</si>
  <si>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</si>
  <si>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</si>
  <si>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</si>
  <si>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</si>
  <si>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</si>
  <si>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</si>
  <si>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</si>
  <si>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</si>
  <si>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</si>
  <si>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</si>
  <si>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</si>
  <si>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</si>
  <si>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</si>
  <si>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</si>
  <si>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</si>
  <si>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</si>
  <si>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</si>
  <si>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</si>
  <si>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</si>
  <si>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</si>
  <si>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</si>
  <si>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</si>
  <si>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</si>
  <si>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</si>
  <si>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</si>
  <si>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</si>
  <si>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</si>
  <si>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</si>
  <si>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</si>
  <si>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</si>
  <si>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</si>
  <si>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</si>
  <si>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</si>
  <si>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</si>
  <si>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</si>
  <si>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</si>
  <si>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</si>
  <si>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</si>
  <si>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</si>
  <si>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</si>
  <si>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</si>
  <si>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</si>
  <si>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</si>
  <si>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</si>
  <si>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</si>
  <si>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</si>
  <si>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</si>
  <si>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</si>
  <si>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</si>
  <si>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</si>
  <si>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</si>
  <si>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</si>
  <si>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</si>
  <si>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</si>
  <si>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</si>
  <si>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</si>
  <si>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</si>
  <si>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</si>
  <si>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</si>
  <si>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</si>
  <si>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</si>
  <si>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</si>
  <si>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</si>
  <si>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</si>
  <si>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</si>
  <si>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</si>
  <si>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</si>
  <si>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</si>
  <si>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</si>
  <si>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</si>
  <si>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</si>
  <si>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</si>
  <si>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</si>
  <si>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</si>
  <si>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</si>
  <si>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</si>
  <si>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</si>
  <si>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</si>
  <si>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</si>
  <si>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</si>
  <si>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</si>
  <si>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</si>
  <si>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</si>
  <si>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</si>
  <si>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</si>
  <si>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</si>
  <si>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</si>
  <si>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</si>
  <si>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</si>
  <si>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</si>
  <si>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</si>
  <si>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</si>
  <si>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</si>
  <si>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</si>
  <si>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</si>
  <si>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</si>
  <si>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</si>
  <si>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</si>
  <si>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</si>
  <si>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</si>
  <si>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</si>
  <si>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</si>
  <si>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</si>
  <si>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</si>
  <si>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</si>
  <si>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</si>
  <si>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</si>
  <si>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</si>
  <si>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</si>
  <si>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</si>
  <si>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</si>
  <si>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</si>
  <si>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</si>
  <si>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</si>
  <si>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</si>
  <si>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</si>
  <si>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</si>
  <si>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</si>
  <si>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</si>
  <si>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</si>
  <si>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</si>
  <si>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</si>
  <si>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</si>
  <si>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</si>
  <si>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</si>
  <si>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</si>
  <si>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</si>
  <si>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</si>
  <si>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</si>
  <si>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</si>
  <si>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</si>
  <si>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</si>
  <si>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</si>
  <si>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</si>
  <si>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</si>
  <si>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</si>
  <si>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</si>
  <si>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</si>
  <si>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</si>
  <si>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</si>
  <si>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</si>
  <si>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</si>
  <si>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</si>
  <si>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</si>
  <si>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</si>
  <si>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</si>
  <si>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</si>
  <si>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</si>
  <si>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</si>
  <si>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</si>
  <si>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</si>
  <si>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</si>
  <si>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</si>
  <si>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</si>
  <si>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</si>
  <si>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</si>
  <si>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</si>
  <si>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</si>
  <si>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</si>
  <si>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</si>
  <si>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</si>
  <si>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</si>
  <si>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</si>
  <si>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</si>
  <si>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</si>
  <si>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</si>
  <si>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</si>
  <si>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</si>
  <si>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</si>
  <si>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</si>
  <si>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</si>
  <si>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</si>
  <si>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</si>
  <si>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</si>
  <si>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</si>
  <si>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</si>
  <si>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</si>
  <si>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</si>
  <si>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</si>
  <si>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</si>
  <si>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</si>
  <si>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</si>
  <si>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</si>
  <si>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</si>
  <si>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</si>
  <si>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</si>
  <si>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</si>
  <si>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</si>
  <si>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</si>
  <si>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</si>
  <si>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</si>
  <si>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</si>
  <si>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</si>
  <si>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</si>
  <si>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</si>
  <si>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</si>
  <si>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</si>
  <si>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</si>
  <si>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</si>
  <si>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</si>
  <si>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</si>
  <si>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</si>
  <si>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</si>
  <si>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</si>
  <si>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</si>
  <si>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</si>
  <si>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</si>
  <si>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</si>
  <si>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</si>
  <si>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</si>
  <si>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</si>
  <si>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</si>
  <si>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</si>
  <si>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</si>
  <si>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</si>
  <si>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</si>
  <si>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</si>
  <si>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</si>
  <si>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</si>
  <si>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</si>
  <si>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</si>
  <si>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</si>
  <si>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</si>
  <si>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</si>
  <si>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</si>
  <si>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</si>
  <si>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</si>
  <si>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</si>
  <si>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</si>
  <si>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</si>
  <si>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</si>
  <si>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</si>
  <si>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</si>
  <si>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</si>
  <si>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</si>
  <si>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</si>
  <si>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</si>
  <si>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</si>
  <si>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</si>
  <si>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</si>
  <si>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</si>
  <si>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</si>
  <si>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</si>
  <si>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</si>
  <si>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</si>
  <si>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</si>
  <si>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</si>
  <si>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</si>
  <si>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</si>
  <si>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</si>
  <si>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</si>
  <si>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</si>
  <si>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</si>
  <si>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</si>
  <si>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</si>
  <si>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</si>
  <si>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</si>
  <si>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</si>
  <si>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</si>
  <si>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</si>
  <si>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</si>
  <si>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</si>
  <si>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</si>
  <si>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</si>
  <si>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</si>
  <si>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</si>
  <si>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</si>
  <si>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</si>
  <si>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</si>
  <si>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</si>
  <si>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</si>
  <si>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</si>
  <si>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</si>
  <si>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</si>
  <si>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</si>
  <si>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</si>
  <si>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</si>
  <si>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</si>
  <si>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</si>
  <si>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</si>
  <si>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</si>
  <si>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</si>
  <si>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</si>
  <si>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</si>
  <si>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</si>
  <si>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</si>
  <si>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</si>
  <si>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</si>
  <si>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</si>
  <si>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</si>
  <si>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</si>
  <si>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</si>
  <si>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</si>
  <si>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</si>
  <si>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</si>
  <si>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</si>
  <si>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</si>
  <si>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</si>
  <si>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</si>
  <si>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</si>
  <si>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</si>
  <si>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</si>
  <si>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</si>
  <si>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</si>
  <si>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</si>
  <si>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</si>
  <si>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</si>
  <si>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</si>
  <si>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</si>
  <si>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</si>
  <si>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</si>
  <si>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</si>
  <si>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</si>
  <si>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</si>
  <si>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</si>
  <si>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</si>
  <si>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</si>
  <si>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</si>
  <si>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</si>
  <si>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</si>
  <si>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</si>
  <si>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</si>
  <si>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</si>
  <si>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</si>
  <si>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</si>
  <si>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</si>
  <si>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</si>
  <si>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</si>
  <si>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</si>
  <si>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</si>
  <si>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</si>
  <si>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</si>
  <si>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</si>
  <si>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</si>
  <si>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</si>
  <si>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</si>
  <si>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</si>
  <si>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</si>
  <si>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</si>
  <si>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</si>
  <si>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</si>
  <si>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</si>
  <si>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</si>
  <si>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</si>
  <si>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</si>
  <si>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</si>
  <si>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</si>
  <si>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</si>
  <si>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</si>
  <si>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</si>
  <si>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</si>
  <si>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</si>
  <si>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</si>
  <si>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</si>
  <si>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</si>
  <si>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</si>
  <si>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</si>
  <si>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</si>
  <si>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</si>
  <si>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</si>
  <si>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</si>
  <si>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</si>
  <si>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</si>
  <si>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</si>
  <si>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</si>
  <si>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</si>
  <si>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</si>
  <si>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</si>
  <si>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</si>
  <si>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</si>
  <si>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</si>
  <si>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</si>
  <si>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</si>
  <si>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</si>
  <si>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</si>
  <si>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</si>
  <si>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</si>
  <si>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</si>
  <si>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</si>
  <si>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</si>
  <si>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</si>
  <si>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</si>
  <si>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</si>
  <si>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</si>
  <si>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</si>
  <si>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</si>
  <si>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</si>
  <si>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</si>
  <si>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</si>
  <si>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</si>
  <si>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</si>
  <si>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</si>
  <si>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</si>
  <si>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</si>
  <si>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</si>
  <si>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</si>
  <si>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</si>
  <si>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</si>
  <si>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</si>
  <si>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</si>
  <si>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</si>
  <si>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</si>
  <si>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</si>
  <si>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</si>
  <si>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</si>
  <si>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</si>
  <si>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</si>
  <si>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</si>
  <si>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</si>
  <si>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</si>
  <si>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</si>
  <si>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</si>
  <si>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</si>
  <si>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</si>
  <si>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</si>
  <si>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</si>
  <si>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</si>
  <si>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</si>
  <si>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</si>
  <si>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</si>
  <si>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</si>
  <si>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</si>
  <si>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</si>
  <si>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</si>
  <si>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</si>
  <si>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</si>
  <si>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</si>
  <si>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</si>
  <si>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</si>
  <si>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</si>
  <si>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</si>
  <si>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</si>
  <si>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</si>
  <si>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</si>
  <si>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</si>
  <si>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</si>
  <si>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</si>
  <si>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</si>
  <si>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</si>
  <si>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</si>
  <si>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</si>
  <si>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</si>
  <si>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</si>
  <si>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</si>
  <si>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</si>
  <si>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</si>
  <si>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</si>
  <si>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</si>
  <si>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</si>
  <si>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</si>
  <si>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</si>
  <si>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</si>
  <si>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</si>
  <si>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</si>
  <si>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</si>
  <si>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</si>
  <si>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</si>
  <si>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</si>
  <si>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</si>
  <si>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</si>
  <si>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</si>
  <si>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</si>
  <si>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</si>
  <si>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</si>
  <si>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</si>
  <si>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</si>
  <si>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</si>
  <si>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</si>
  <si>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</si>
  <si>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</si>
  <si>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</si>
  <si>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</si>
  <si>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</si>
  <si>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</si>
  <si>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</si>
  <si>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</si>
  <si>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</si>
  <si>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</si>
  <si>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</si>
  <si>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</si>
  <si>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</si>
  <si>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</si>
  <si>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</si>
  <si>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</si>
  <si>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</si>
  <si>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</si>
  <si>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</si>
  <si>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</si>
  <si>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</si>
  <si>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</si>
  <si>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</si>
  <si>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</si>
  <si>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</si>
  <si>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</si>
  <si>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</si>
  <si>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</si>
  <si>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</si>
  <si>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</si>
  <si>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</si>
  <si>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</si>
  <si>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</si>
  <si>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</si>
  <si>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</si>
  <si>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</si>
  <si>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</si>
  <si>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</si>
  <si>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</si>
  <si>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</si>
  <si>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</si>
  <si>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</si>
  <si>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</si>
  <si>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</si>
  <si>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</si>
  <si>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</si>
  <si>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</si>
  <si>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</si>
  <si>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</si>
  <si>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</si>
  <si>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</si>
  <si>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</si>
  <si>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</si>
  <si>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</si>
  <si>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</si>
  <si>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</si>
  <si>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</si>
  <si>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</si>
  <si>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</si>
  <si>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</si>
  <si>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</si>
  <si>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</si>
  <si>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</si>
  <si>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</si>
  <si>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</si>
  <si>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</si>
  <si>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</si>
  <si>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</si>
  <si>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</si>
  <si>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</si>
  <si>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</si>
  <si>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</si>
  <si>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</si>
  <si>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</si>
  <si>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</si>
  <si>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</si>
  <si>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</si>
  <si>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</si>
  <si>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</si>
  <si>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</si>
  <si>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</si>
  <si>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</si>
  <si>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</si>
  <si>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</si>
  <si>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</si>
  <si>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</si>
  <si>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</si>
  <si>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</si>
  <si>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</si>
  <si>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</si>
  <si>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</si>
  <si>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</si>
  <si>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</si>
  <si>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</si>
  <si>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</si>
  <si>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</si>
  <si>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</si>
  <si>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</si>
  <si>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</si>
  <si>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</si>
  <si>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</si>
  <si>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</si>
  <si>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</si>
  <si>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</si>
  <si>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</si>
  <si>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</si>
  <si>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</si>
  <si>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</si>
  <si>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</si>
  <si>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</si>
  <si>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</si>
  <si>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</si>
  <si>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</si>
  <si>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</si>
  <si>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</si>
  <si>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</si>
  <si>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</si>
  <si>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</si>
  <si>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</si>
  <si>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</si>
  <si>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</si>
  <si>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</si>
  <si>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</si>
  <si>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</si>
  <si>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</si>
  <si>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</si>
  <si>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</si>
  <si>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</si>
  <si>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</si>
  <si>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</si>
  <si>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</si>
  <si>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</si>
  <si>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</si>
  <si>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</si>
  <si>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</si>
  <si>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</si>
  <si>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</si>
  <si>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</si>
  <si>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</si>
  <si>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</si>
  <si>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</si>
  <si>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</si>
  <si>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</si>
  <si>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</si>
  <si>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</si>
  <si>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</si>
  <si>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</si>
  <si>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</si>
  <si>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</si>
  <si>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</si>
  <si>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</si>
  <si>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</si>
  <si>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</si>
  <si>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</si>
  <si>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</si>
  <si>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</si>
  <si>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</si>
  <si>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</si>
  <si>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</si>
  <si>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</si>
  <si>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</si>
  <si>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</si>
  <si>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</si>
  <si>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</si>
  <si>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</si>
  <si>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</si>
  <si>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</si>
  <si>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</si>
  <si>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</si>
  <si>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</si>
  <si>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</si>
  <si>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</si>
  <si>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</si>
  <si>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</si>
  <si>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</si>
  <si>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</si>
  <si>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</si>
  <si>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</si>
  <si>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</si>
  <si>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</si>
  <si>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</si>
  <si>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</si>
  <si>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</si>
  <si>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</si>
  <si>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</si>
  <si>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</si>
  <si>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</si>
  <si>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</si>
  <si>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</si>
  <si>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</si>
  <si>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</si>
  <si>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</si>
  <si>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</si>
  <si>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</si>
  <si>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</si>
  <si>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</si>
  <si>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</si>
  <si>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</si>
  <si>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</si>
  <si>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</si>
  <si>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</si>
  <si>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</si>
  <si>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</si>
  <si>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</si>
  <si>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</si>
  <si>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</si>
  <si>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</si>
  <si>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</si>
  <si>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</si>
  <si>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</si>
  <si>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</si>
  <si>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</si>
  <si>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</si>
  <si>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</si>
  <si>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</si>
  <si>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</si>
  <si>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</si>
  <si>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</si>
  <si>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</si>
  <si>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</si>
  <si>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</si>
  <si>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</si>
  <si>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</si>
  <si>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</si>
  <si>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</si>
  <si>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</si>
  <si>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</si>
  <si>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</si>
  <si>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</si>
  <si>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</si>
  <si>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</si>
  <si>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</si>
  <si>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</si>
  <si>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</si>
  <si>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</si>
  <si>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</si>
  <si>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</si>
  <si>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</si>
  <si>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</si>
  <si>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</si>
  <si>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</si>
  <si>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</si>
  <si>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</si>
  <si>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</si>
  <si>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</si>
  <si>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</si>
  <si>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</si>
  <si>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</si>
  <si>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</si>
  <si>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</si>
  <si>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</si>
  <si>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</si>
  <si>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</si>
  <si>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</si>
  <si>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</si>
  <si>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</si>
  <si>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</si>
  <si>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</si>
  <si>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</si>
  <si>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</si>
  <si>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</si>
  <si>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</si>
  <si>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</si>
  <si>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</si>
  <si>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</si>
  <si>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</si>
  <si>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</si>
  <si>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</si>
  <si>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</si>
  <si>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</si>
  <si>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</si>
  <si>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</si>
  <si>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</si>
  <si>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</si>
  <si>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</si>
  <si>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</si>
  <si>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</si>
  <si>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</si>
  <si>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</si>
  <si>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</si>
  <si>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</si>
  <si>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</si>
  <si>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</si>
  <si>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</si>
  <si>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</si>
  <si>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</si>
  <si>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</si>
  <si>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</si>
  <si>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</si>
  <si>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</si>
  <si>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</si>
  <si>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</si>
  <si>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</si>
  <si>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</si>
  <si>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</si>
  <si>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</si>
  <si>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</si>
  <si>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</si>
  <si>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</si>
  <si>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</si>
  <si>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</si>
  <si>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</si>
  <si>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</si>
  <si>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</si>
  <si>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</si>
  <si>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</si>
  <si>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</si>
  <si>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</si>
  <si>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</si>
  <si>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</si>
  <si>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</si>
  <si>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</si>
  <si>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</si>
  <si>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</si>
  <si>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</si>
  <si>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</si>
  <si>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</si>
  <si>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</si>
  <si>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</si>
  <si>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</si>
  <si>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</si>
  <si>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</si>
  <si>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</si>
  <si>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</si>
  <si>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</si>
  <si>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</si>
  <si>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</si>
  <si>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</si>
  <si>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</si>
  <si>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</si>
  <si>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</si>
  <si>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</si>
  <si>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</si>
  <si>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</si>
  <si>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</si>
  <si>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</si>
  <si>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</si>
  <si>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</si>
  <si>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</si>
  <si>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</si>
  <si>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</si>
  <si>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</si>
  <si>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</si>
  <si>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</si>
  <si>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</si>
  <si>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</si>
  <si>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</si>
  <si>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</si>
  <si>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</si>
  <si>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</si>
  <si>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</si>
  <si>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</si>
  <si>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</si>
  <si>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</si>
  <si>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</si>
  <si>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</si>
  <si>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</si>
  <si>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</si>
  <si>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</si>
  <si>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</si>
  <si>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</si>
  <si>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</si>
  <si>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</si>
  <si>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</si>
  <si>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</si>
  <si>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</si>
  <si>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</si>
  <si>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</si>
  <si>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</si>
  <si>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</si>
  <si>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</si>
  <si>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</si>
  <si>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</si>
  <si>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</si>
  <si>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</si>
  <si>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</si>
  <si>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</si>
  <si>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</si>
  <si>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</si>
  <si>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</si>
  <si>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</si>
  <si>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</si>
  <si>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</si>
  <si>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</si>
  <si>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</si>
  <si>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</si>
  <si>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</si>
  <si>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</si>
  <si>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</si>
  <si>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</si>
  <si>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</si>
  <si>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</si>
  <si>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</si>
  <si>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</si>
  <si>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</si>
  <si>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</si>
  <si>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</si>
  <si>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</si>
  <si>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</si>
  <si>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</si>
  <si>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</si>
  <si>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</si>
  <si>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</si>
  <si>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</si>
  <si>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</si>
  <si>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</si>
  <si>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</si>
  <si>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</si>
  <si>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</si>
  <si>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</si>
  <si>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</si>
  <si>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</si>
  <si>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</si>
  <si>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</si>
  <si>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</si>
  <si>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</si>
  <si>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</si>
  <si>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</si>
  <si>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</si>
  <si>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</si>
  <si>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</si>
  <si>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</si>
  <si>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</si>
  <si>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</si>
  <si>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</si>
  <si>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</si>
  <si>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</si>
  <si>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</si>
  <si>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</si>
  <si>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</si>
  <si>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</si>
  <si>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</si>
  <si>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</si>
  <si>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</si>
  <si>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</si>
  <si>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</si>
  <si>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</si>
  <si>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</si>
  <si>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</si>
  <si>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</si>
  <si>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</si>
  <si>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</si>
  <si>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</si>
  <si>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</si>
  <si>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</si>
  <si>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</si>
  <si>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</si>
  <si>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</si>
  <si>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</si>
  <si>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</si>
  <si>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</si>
  <si>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</si>
  <si>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</si>
  <si>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</si>
  <si>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</si>
  <si>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</si>
  <si>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</si>
  <si>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</si>
  <si>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</si>
  <si>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</si>
  <si>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</si>
  <si>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</si>
  <si>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</si>
  <si>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</si>
  <si>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</si>
  <si>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</si>
  <si>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</si>
  <si>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</si>
  <si>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</si>
  <si>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</si>
  <si>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</si>
  <si>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</si>
  <si>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</si>
  <si>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</si>
  <si>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</si>
  <si>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</si>
  <si>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</si>
  <si>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</si>
  <si>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</si>
  <si>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</si>
  <si>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</si>
  <si>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</si>
  <si>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</si>
  <si>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</si>
  <si>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</si>
  <si>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</si>
  <si>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</si>
  <si>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</si>
  <si>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</si>
  <si>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</si>
  <si>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</si>
  <si>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</si>
  <si>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</si>
  <si>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</si>
  <si>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</si>
  <si>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</si>
  <si>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</si>
  <si>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</si>
  <si>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</si>
  <si>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</si>
  <si>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</si>
  <si>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</si>
  <si>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</si>
  <si>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</si>
  <si>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</si>
  <si>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</si>
  <si>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</si>
  <si>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</si>
  <si>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</si>
  <si>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</si>
  <si>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</si>
  <si>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</si>
  <si>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</si>
  <si>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</si>
  <si>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</si>
  <si>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</si>
  <si>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</si>
  <si>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</si>
  <si>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</si>
  <si>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</si>
  <si>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</si>
  <si>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</si>
  <si>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</si>
  <si>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</si>
  <si>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</si>
  <si>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</si>
  <si>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</si>
  <si>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</si>
  <si>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</si>
  <si>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</si>
  <si>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</si>
  <si>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</si>
  <si>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</si>
  <si>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</si>
  <si>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</si>
  <si>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</si>
  <si>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</si>
  <si>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</si>
  <si>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</si>
  <si>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</si>
  <si>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</si>
  <si>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</si>
  <si>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</si>
  <si>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</si>
  <si>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</si>
  <si>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</si>
  <si>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</si>
  <si>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</si>
  <si>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</si>
  <si>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</si>
  <si>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</si>
  <si>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</si>
  <si>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</si>
  <si>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</si>
  <si>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</si>
  <si>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</si>
  <si>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</si>
  <si>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</si>
  <si>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</si>
  <si>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</si>
  <si>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</si>
  <si>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</si>
  <si>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</si>
  <si>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</si>
  <si>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</si>
  <si>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</si>
  <si>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</si>
  <si>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</si>
  <si>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</si>
  <si>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</si>
  <si>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</si>
  <si>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</si>
  <si>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</si>
  <si>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</si>
  <si>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</si>
  <si>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</si>
  <si>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</si>
  <si>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</si>
  <si>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</si>
  <si>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</si>
  <si>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</si>
  <si>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</si>
  <si>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</si>
  <si>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</si>
  <si>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</si>
  <si>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</si>
  <si>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</si>
  <si>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</si>
  <si>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</si>
  <si>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</si>
  <si>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</si>
  <si>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</si>
  <si>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</si>
  <si>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</si>
  <si>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</si>
  <si>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</si>
  <si>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</si>
  <si>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</si>
  <si>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</si>
  <si>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</si>
  <si>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</si>
  <si>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</si>
  <si>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</si>
  <si>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</si>
  <si>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</si>
  <si>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</si>
  <si>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</si>
  <si>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</si>
  <si>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</si>
  <si>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</si>
  <si>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</si>
  <si>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</si>
  <si>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</si>
  <si>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</si>
  <si>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</si>
  <si>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</si>
  <si>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</si>
  <si>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</si>
  <si>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</si>
  <si>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</si>
  <si>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</si>
  <si>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</si>
  <si>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</si>
  <si>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</si>
  <si>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</si>
  <si>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</si>
  <si>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</si>
  <si>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</si>
  <si>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</si>
  <si>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</si>
  <si>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</si>
  <si>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</si>
  <si>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</si>
  <si>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</si>
  <si>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</si>
  <si>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</si>
  <si>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</si>
  <si>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</si>
  <si>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</si>
  <si>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</si>
  <si>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</si>
  <si>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</si>
  <si>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</si>
  <si>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</si>
  <si>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</si>
  <si>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</si>
  <si>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</si>
  <si>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</si>
  <si>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</si>
  <si>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</si>
  <si>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</si>
  <si>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</si>
  <si>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</si>
  <si>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</si>
  <si>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</si>
  <si>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</si>
  <si>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</si>
  <si>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</si>
  <si>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</si>
  <si>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</si>
  <si>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</si>
  <si>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</si>
  <si>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</si>
  <si>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</si>
  <si>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</si>
  <si>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</si>
  <si>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</si>
  <si>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</si>
  <si>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</si>
  <si>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</si>
  <si>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</si>
  <si>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</si>
  <si>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</si>
  <si>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</si>
  <si>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</si>
  <si>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</si>
  <si>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</si>
  <si>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</si>
  <si>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</si>
  <si>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</si>
  <si>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</si>
  <si>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</si>
  <si>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</si>
  <si>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</si>
  <si>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</si>
  <si>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</si>
  <si>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</si>
  <si>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</si>
  <si>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</si>
  <si>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</si>
  <si>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</si>
  <si>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</si>
  <si>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</si>
  <si>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</si>
  <si>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</si>
  <si>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</si>
  <si>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</si>
  <si>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</si>
  <si>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</si>
  <si>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</si>
  <si>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</si>
  <si>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</si>
  <si>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</si>
  <si>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</si>
  <si>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</si>
  <si>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</si>
  <si>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</si>
  <si>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</si>
  <si>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</si>
  <si>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</si>
  <si>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</si>
  <si>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</si>
  <si>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</si>
  <si>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</si>
  <si>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</si>
  <si>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</si>
  <si>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</si>
  <si>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</si>
  <si>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</si>
  <si>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</si>
  <si>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</si>
  <si>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</si>
  <si>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</si>
  <si>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</si>
  <si>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</si>
  <si>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</si>
  <si>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</si>
  <si>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</si>
  <si>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</si>
  <si>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</si>
  <si>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</si>
  <si>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</si>
  <si>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</si>
  <si>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</si>
  <si>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</si>
  <si>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</si>
  <si>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</si>
  <si>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</si>
  <si>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</si>
  <si>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</si>
  <si>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</si>
  <si>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</si>
  <si>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</si>
  <si>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</si>
  <si>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</si>
  <si>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</si>
  <si>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</si>
  <si>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</si>
  <si>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</si>
  <si>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</si>
  <si>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</si>
  <si>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</si>
  <si>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</si>
  <si>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</si>
  <si>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</si>
  <si>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</si>
  <si>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</si>
  <si>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</si>
  <si>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</si>
  <si>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</si>
  <si>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</si>
  <si>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</si>
  <si>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</si>
  <si>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</si>
  <si>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</si>
  <si>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</si>
  <si>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</si>
  <si>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</si>
  <si>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</si>
  <si>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</si>
  <si>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</si>
  <si>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</si>
  <si>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</si>
  <si>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</si>
  <si>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</si>
  <si>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</si>
  <si>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</si>
  <si>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</si>
  <si>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</si>
  <si>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</si>
  <si>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</si>
  <si>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</si>
  <si>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</si>
  <si>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</si>
  <si>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</si>
  <si>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</si>
  <si>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</si>
  <si>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</si>
  <si>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</si>
  <si>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</si>
  <si>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</si>
  <si>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</si>
  <si>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</si>
  <si>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</si>
  <si>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</si>
  <si>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</si>
  <si>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</si>
  <si>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</si>
  <si>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</si>
  <si>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</si>
  <si>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</si>
  <si>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</si>
  <si>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</si>
  <si>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</si>
  <si>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</si>
  <si>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</si>
  <si>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</si>
  <si>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</si>
  <si>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</si>
  <si>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</si>
  <si>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</si>
  <si>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</si>
  <si>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</si>
  <si>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</si>
  <si>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</si>
  <si>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</si>
  <si>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</si>
  <si>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</si>
  <si>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</si>
  <si>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</si>
  <si>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</si>
  <si>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</si>
  <si>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</si>
  <si>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</si>
  <si>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</si>
  <si>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</si>
  <si>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</si>
  <si>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</si>
  <si>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</si>
  <si>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</si>
  <si>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</si>
  <si>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</si>
  <si>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</si>
  <si>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</si>
  <si>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</si>
  <si>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</si>
  <si>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</si>
  <si>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</si>
  <si>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</si>
  <si>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</si>
  <si>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</si>
  <si>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</si>
  <si>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</si>
  <si>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</si>
  <si>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</si>
  <si>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</si>
  <si>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</si>
  <si>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</si>
  <si>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</si>
  <si>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</si>
  <si>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</si>
  <si>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</si>
  <si>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</si>
  <si>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</si>
  <si>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</si>
  <si>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</si>
  <si>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</si>
  <si>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</si>
  <si>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</si>
  <si>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</si>
  <si>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</si>
  <si>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</si>
  <si>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</si>
  <si>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</si>
  <si>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</si>
  <si>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</si>
  <si>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</si>
  <si>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</si>
  <si>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</si>
  <si>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</si>
  <si>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</si>
  <si>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</si>
  <si>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</si>
  <si>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</si>
  <si>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</si>
  <si>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</si>
  <si>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</si>
  <si>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</si>
  <si>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</si>
  <si>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</si>
  <si>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</si>
  <si>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</si>
  <si>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</si>
  <si>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</si>
  <si>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</si>
  <si>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</si>
  <si>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</si>
  <si>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</si>
  <si>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</si>
  <si>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</si>
  <si>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</si>
  <si>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</si>
  <si>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</si>
  <si>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</si>
  <si>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</si>
  <si>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</si>
  <si>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</si>
  <si>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</si>
  <si>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</si>
  <si>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</si>
  <si>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</si>
  <si>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</si>
  <si>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</si>
  <si>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</si>
  <si>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</si>
  <si>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</si>
  <si>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</si>
  <si>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</si>
  <si>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</si>
  <si>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</si>
  <si>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</si>
  <si>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</si>
  <si>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</si>
  <si>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</si>
  <si>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</si>
  <si>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</si>
  <si>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</si>
  <si>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</si>
  <si>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</si>
  <si>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</si>
  <si>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</si>
  <si>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</si>
  <si>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</si>
  <si>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</si>
  <si>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</si>
  <si>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</si>
  <si>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</si>
  <si>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</si>
  <si>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</si>
  <si>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</si>
  <si>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</si>
  <si>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</si>
  <si>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</si>
  <si>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</si>
  <si>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</si>
  <si>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</si>
  <si>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</si>
  <si>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</si>
  <si>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</si>
  <si>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</si>
  <si>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</si>
  <si>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</si>
  <si>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</si>
  <si>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</si>
  <si>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</si>
  <si>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</si>
  <si>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</si>
  <si>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</si>
  <si>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</si>
  <si>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</si>
  <si>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</si>
  <si>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</si>
  <si>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</si>
  <si>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</si>
  <si>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</si>
  <si>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</si>
  <si>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</si>
  <si>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</si>
  <si>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</si>
  <si>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</si>
  <si>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</si>
  <si>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</si>
  <si>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</si>
  <si>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</si>
  <si>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</si>
  <si>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</si>
  <si>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</si>
  <si>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</si>
  <si>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</si>
  <si>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</si>
  <si>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</si>
  <si>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</si>
  <si>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</si>
  <si>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</si>
  <si>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</si>
  <si>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</si>
  <si>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</si>
  <si>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</si>
  <si>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</si>
  <si>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</si>
  <si>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</si>
  <si>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</si>
  <si>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</si>
  <si>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</si>
  <si>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</si>
  <si>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</si>
  <si>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</si>
  <si>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</si>
  <si>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</si>
  <si>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</si>
  <si>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</si>
  <si>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</si>
  <si>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</si>
  <si>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</si>
  <si>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</si>
  <si>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</si>
  <si>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</si>
  <si>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</si>
  <si>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</si>
  <si>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</si>
  <si>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</si>
  <si>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</si>
  <si>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</si>
  <si>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</si>
  <si>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</si>
  <si>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</si>
  <si>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</si>
  <si>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</si>
  <si>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</si>
  <si>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</si>
  <si>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</si>
  <si>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</si>
  <si>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</si>
  <si>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</si>
  <si>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</si>
  <si>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</si>
  <si>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</si>
  <si>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</si>
  <si>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</si>
  <si>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</si>
  <si>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</si>
  <si>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</si>
  <si>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</si>
  <si>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</si>
  <si>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</si>
  <si>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</si>
  <si>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</si>
  <si>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</si>
  <si>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</si>
  <si>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</si>
  <si>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</si>
  <si>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</si>
  <si>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</si>
  <si>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</si>
  <si>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</si>
  <si>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</si>
  <si>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</si>
  <si>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</si>
  <si>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</si>
  <si>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</si>
  <si>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</si>
  <si>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</si>
  <si>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</si>
  <si>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</si>
  <si>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</si>
  <si>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</si>
  <si>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</si>
  <si>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</si>
  <si>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</si>
  <si>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</si>
  <si>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</si>
  <si>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</si>
  <si>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</si>
  <si>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</si>
  <si>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</si>
  <si>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</si>
  <si>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</si>
  <si>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</si>
  <si>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</si>
  <si>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</si>
  <si>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</si>
  <si>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</si>
  <si>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</si>
  <si>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</si>
  <si>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</si>
  <si>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</si>
  <si>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</si>
  <si>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</si>
  <si>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</si>
  <si>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</si>
  <si>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</si>
  <si>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</si>
  <si>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</si>
  <si>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</si>
  <si>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</si>
  <si>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</si>
  <si>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</si>
  <si>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</si>
  <si>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</si>
  <si>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</si>
  <si>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</si>
  <si>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</si>
  <si>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</si>
  <si>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</si>
  <si>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</si>
  <si>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</si>
  <si>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</si>
  <si>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</si>
  <si>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</si>
  <si>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</si>
  <si>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</si>
  <si>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</si>
  <si>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</si>
  <si>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</si>
  <si>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</si>
  <si>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</si>
  <si>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</si>
  <si>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</si>
  <si>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</si>
  <si>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</si>
  <si>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</si>
  <si>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</si>
  <si>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</si>
  <si>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</si>
  <si>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</si>
  <si>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</si>
  <si>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</si>
  <si>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</si>
  <si>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</si>
  <si>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</si>
  <si>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</si>
  <si>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</si>
  <si>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</si>
  <si>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</si>
  <si>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</si>
  <si>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</si>
  <si>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</si>
  <si>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</si>
  <si>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</si>
  <si>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</si>
  <si>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</si>
  <si>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</si>
  <si>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</si>
  <si>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</si>
  <si>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</si>
  <si>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</si>
  <si>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</si>
  <si>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</si>
  <si>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</si>
  <si>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</si>
  <si>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</si>
  <si>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</si>
  <si>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</si>
  <si>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</si>
  <si>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</si>
  <si>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</si>
  <si>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</si>
  <si>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</si>
  <si>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</si>
  <si>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</si>
  <si>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</si>
  <si>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</si>
  <si>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</si>
  <si>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</si>
  <si>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</si>
  <si>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</si>
  <si>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</si>
  <si>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</si>
  <si>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</si>
  <si>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</si>
  <si>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</si>
  <si>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</si>
  <si>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</si>
  <si>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</si>
  <si>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</si>
  <si>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</si>
  <si>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</si>
  <si>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</si>
  <si>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</si>
  <si>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</si>
  <si>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</si>
  <si>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</si>
  <si>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</si>
  <si>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</si>
  <si>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</si>
  <si>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</si>
  <si>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</si>
  <si>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</si>
  <si>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</si>
  <si>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</si>
  <si>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</si>
  <si>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</si>
  <si>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</si>
  <si>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</si>
  <si>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</si>
  <si>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</si>
  <si>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</si>
  <si>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</si>
  <si>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</si>
  <si>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</si>
  <si>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</si>
  <si>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</si>
  <si>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</si>
  <si>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</si>
  <si>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</si>
  <si>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</si>
  <si>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</si>
  <si>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</si>
  <si>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</si>
  <si>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</si>
  <si>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</si>
  <si>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</si>
  <si>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</si>
  <si>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</si>
  <si>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</si>
  <si>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</si>
  <si>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</si>
  <si>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</si>
  <si>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</si>
  <si>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</si>
  <si>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</si>
  <si>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</si>
  <si>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</si>
  <si>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</si>
  <si>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</si>
  <si>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</si>
  <si>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</si>
  <si>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</si>
  <si>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</si>
  <si>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</si>
  <si>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</si>
  <si>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</si>
  <si>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</si>
  <si>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</si>
  <si>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</si>
  <si>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</si>
  <si>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</si>
  <si>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</si>
  <si>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</si>
  <si>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</si>
  <si>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</si>
  <si>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</si>
  <si>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</si>
  <si>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</si>
  <si>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</si>
  <si>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</si>
  <si>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</si>
  <si>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</si>
  <si>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</si>
  <si>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</si>
  <si>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</si>
  <si>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</si>
  <si>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</si>
  <si>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</si>
  <si>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</si>
  <si>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</si>
  <si>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</si>
  <si>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</si>
  <si>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</si>
  <si>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</si>
  <si>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</si>
  <si>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</si>
  <si>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</si>
  <si>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</si>
  <si>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</si>
  <si>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</si>
  <si>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</si>
  <si>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</si>
  <si>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</si>
  <si>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</si>
  <si>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</si>
  <si>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</si>
  <si>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</si>
  <si>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</si>
  <si>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</si>
  <si>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</si>
  <si>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</si>
  <si>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</si>
  <si>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</si>
  <si>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</si>
  <si>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</si>
  <si>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</si>
  <si>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</si>
  <si>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</si>
  <si>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</si>
  <si>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</si>
  <si>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</si>
  <si>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</si>
  <si>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</si>
  <si>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</si>
  <si>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</si>
  <si>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</si>
  <si>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</si>
  <si>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</si>
  <si>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</si>
  <si>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</si>
  <si>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</si>
  <si>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</si>
  <si>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</si>
  <si>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</si>
  <si>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</si>
  <si>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</si>
  <si>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</si>
  <si>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</si>
  <si>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</si>
  <si>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</si>
  <si>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</si>
  <si>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</si>
  <si>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</si>
  <si>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</si>
  <si>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</si>
  <si>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</si>
  <si>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</si>
  <si>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</si>
  <si>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</si>
  <si>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</si>
  <si>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</si>
  <si>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</si>
  <si>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</si>
  <si>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</si>
  <si>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</si>
  <si>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</si>
  <si>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</si>
  <si>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</si>
  <si>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</si>
  <si>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</si>
  <si>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</si>
  <si>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</si>
  <si>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</si>
  <si>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</si>
  <si>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</si>
  <si>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</si>
  <si>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</si>
  <si>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</si>
  <si>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</si>
  <si>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</si>
  <si>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</si>
  <si>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</si>
  <si>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</si>
  <si>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</si>
  <si>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</si>
  <si>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</si>
  <si>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</si>
  <si>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</si>
  <si>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</si>
  <si>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</si>
  <si>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</si>
  <si>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</si>
  <si>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</si>
  <si>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</si>
  <si>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</si>
  <si>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</si>
  <si>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</si>
  <si>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</si>
  <si>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</si>
  <si>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</si>
  <si>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</si>
  <si>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</si>
  <si>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</si>
  <si>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</si>
  <si>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</si>
  <si>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</si>
  <si>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</si>
  <si>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</si>
  <si>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</si>
  <si>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</si>
  <si>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</si>
  <si>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</si>
  <si>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</si>
  <si>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</si>
  <si>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</si>
  <si>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</si>
  <si>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</si>
  <si>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</si>
  <si>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</si>
  <si>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</si>
  <si>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</si>
  <si>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</si>
  <si>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</si>
  <si>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</si>
  <si>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</si>
  <si>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</si>
  <si>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</si>
  <si>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</si>
  <si>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</si>
  <si>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</si>
  <si>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</si>
  <si>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</si>
  <si>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</si>
  <si>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</si>
  <si>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</si>
  <si>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</si>
  <si>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</si>
  <si>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</si>
  <si>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</si>
  <si>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</si>
  <si>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</si>
  <si>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</si>
  <si>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</si>
  <si>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</si>
  <si>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</si>
  <si>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</si>
  <si>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</si>
  <si>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</si>
  <si>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</si>
  <si>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</si>
  <si>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</si>
  <si>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</si>
  <si>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</si>
  <si>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</si>
  <si>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</si>
  <si>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</si>
  <si>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</si>
  <si>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</si>
  <si>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</si>
  <si>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</si>
  <si>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</si>
  <si>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</si>
  <si>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</si>
  <si>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</si>
  <si>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</si>
  <si>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</si>
  <si>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</si>
  <si>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</si>
  <si>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</si>
  <si>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</si>
  <si>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</si>
  <si>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</si>
  <si>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</si>
  <si>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</si>
  <si>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</si>
  <si>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</si>
  <si>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</si>
  <si>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</si>
  <si>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</si>
  <si>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</si>
  <si>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</si>
  <si>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</si>
  <si>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</si>
  <si>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</si>
  <si>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</si>
  <si>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</si>
  <si>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</si>
  <si>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</si>
  <si>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</si>
  <si>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</si>
  <si>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</si>
  <si>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</si>
  <si>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</si>
  <si>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</si>
  <si>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</si>
  <si>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</si>
  <si>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</si>
  <si>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</si>
  <si>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</si>
  <si>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</si>
  <si>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</si>
  <si>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</si>
  <si>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</si>
  <si>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</si>
  <si>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</si>
  <si>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</si>
  <si>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</si>
  <si>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</si>
  <si>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</si>
  <si>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</si>
  <si>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</si>
  <si>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</si>
  <si>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</si>
  <si>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</si>
  <si>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</si>
  <si>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</si>
  <si>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</si>
  <si>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</si>
  <si>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</si>
  <si>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</si>
  <si>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</si>
  <si>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</si>
  <si>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</si>
  <si>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</si>
  <si>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</si>
  <si>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</si>
  <si>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</si>
  <si>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</si>
  <si>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</si>
  <si>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</si>
  <si>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</si>
  <si>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</si>
  <si>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</si>
  <si>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</si>
  <si>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</si>
  <si>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</si>
  <si>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</si>
  <si>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</si>
  <si>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</si>
  <si>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</si>
  <si>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</si>
  <si>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</si>
  <si>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</si>
  <si>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</si>
  <si>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</si>
  <si>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</si>
  <si>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</si>
  <si>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</si>
  <si>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</si>
  <si>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</si>
  <si>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</si>
  <si>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</si>
  <si>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</si>
  <si>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</si>
  <si>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</si>
  <si>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</si>
  <si>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</si>
  <si>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</si>
  <si>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</si>
  <si>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</si>
  <si>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</si>
  <si>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</si>
  <si>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</si>
  <si>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</si>
  <si>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</si>
  <si>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</si>
  <si>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</si>
  <si>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</si>
  <si>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</si>
  <si>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</si>
  <si>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</si>
  <si>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</si>
  <si>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</si>
  <si>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</si>
  <si>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</si>
  <si>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</si>
  <si>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</si>
  <si>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</si>
  <si>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</si>
  <si>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</si>
  <si>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</si>
  <si>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</si>
  <si>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</si>
  <si>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</si>
  <si>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</si>
  <si>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</si>
  <si>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</si>
  <si>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</si>
  <si>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</si>
  <si>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</si>
  <si>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</si>
  <si>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</si>
  <si>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</si>
  <si>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</si>
  <si>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</si>
  <si>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</si>
  <si>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</si>
  <si>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</si>
  <si>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</si>
  <si>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</si>
  <si>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</si>
  <si>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</si>
  <si>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</si>
  <si>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</si>
  <si>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</si>
  <si>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</si>
  <si>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</si>
  <si>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</si>
  <si>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</si>
  <si>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</si>
  <si>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</si>
  <si>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</si>
  <si>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</si>
  <si>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</si>
  <si>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</si>
  <si>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</si>
  <si>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</si>
  <si>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</si>
  <si>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</si>
  <si>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</si>
  <si>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</si>
  <si>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</si>
  <si>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</si>
  <si>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</si>
  <si>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</si>
  <si>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</si>
  <si>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</si>
  <si>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</si>
  <si>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</si>
  <si>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</si>
  <si>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</si>
  <si>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</si>
  <si>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</si>
  <si>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</si>
  <si>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</si>
  <si>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</si>
  <si>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</si>
  <si>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</si>
  <si>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</si>
  <si>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</si>
  <si>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</si>
  <si>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</si>
  <si>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</si>
  <si>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</si>
  <si>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</si>
  <si>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</si>
  <si>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</si>
  <si>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</si>
  <si>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</si>
  <si>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</si>
  <si>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</si>
  <si>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</si>
  <si>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</si>
  <si>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</si>
  <si>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</si>
  <si>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</si>
  <si>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</si>
  <si>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</si>
  <si>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</si>
  <si>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</si>
  <si>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</si>
  <si>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</si>
  <si>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</si>
  <si>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</si>
  <si>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</si>
  <si>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</si>
  <si>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</si>
  <si>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</si>
  <si>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</si>
  <si>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</si>
  <si>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</si>
  <si>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</si>
  <si>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</si>
  <si>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</si>
  <si>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</si>
  <si>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</si>
  <si>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</si>
  <si>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</si>
  <si>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</si>
  <si>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</si>
  <si>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</si>
  <si>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</si>
  <si>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</si>
  <si>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</si>
  <si>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</si>
  <si>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</si>
  <si>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</si>
  <si>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</si>
  <si>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</si>
  <si>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</si>
  <si>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</si>
  <si>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</si>
  <si>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</si>
  <si>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</si>
  <si>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</si>
  <si>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</si>
  <si>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</si>
  <si>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</si>
  <si>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</si>
  <si>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</si>
  <si>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</si>
  <si>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</si>
  <si>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</si>
  <si>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</si>
  <si>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</si>
  <si>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</si>
  <si>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</si>
  <si>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</si>
  <si>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</si>
  <si>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</si>
  <si>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</si>
  <si>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</si>
  <si>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</si>
  <si>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</si>
  <si>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</si>
  <si>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</si>
  <si>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</si>
  <si>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</si>
  <si>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</si>
  <si>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</si>
  <si>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</si>
  <si>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</si>
  <si>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</si>
  <si>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</si>
  <si>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</si>
  <si>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</si>
  <si>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</si>
  <si>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</si>
  <si>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</si>
  <si>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</si>
  <si>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</si>
  <si>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</si>
  <si>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</si>
  <si>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</si>
  <si>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</si>
  <si>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</si>
  <si>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</si>
  <si>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</si>
  <si>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</si>
  <si>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</si>
  <si>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</si>
  <si>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</si>
  <si>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</si>
  <si>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</si>
  <si>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</si>
  <si>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</si>
  <si>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</si>
  <si>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</si>
  <si>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</si>
  <si>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</si>
  <si>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</si>
  <si>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</si>
  <si>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</si>
  <si>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</si>
  <si>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</si>
  <si>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</si>
  <si>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</si>
  <si>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</si>
  <si>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</si>
  <si>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</si>
  <si>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</si>
  <si>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</si>
  <si>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</si>
  <si>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</si>
  <si>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</si>
  <si>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</si>
  <si>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</si>
  <si>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</si>
  <si>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</si>
  <si>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</si>
  <si>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</si>
  <si>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</si>
  <si>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</si>
  <si>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</si>
  <si>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</si>
  <si>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</si>
  <si>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</si>
  <si>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</si>
  <si>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</si>
  <si>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</si>
  <si>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</si>
  <si>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</si>
  <si>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</si>
  <si>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</si>
  <si>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</si>
  <si>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</si>
  <si>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</si>
  <si>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</si>
  <si>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</si>
  <si>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</si>
  <si>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</si>
  <si>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</si>
  <si>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</si>
  <si>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</si>
  <si>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</si>
  <si>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</si>
  <si>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</si>
  <si>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</si>
  <si>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</si>
  <si>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</si>
  <si>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</si>
  <si>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</si>
  <si>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</si>
  <si>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</si>
  <si>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</si>
  <si>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</si>
  <si>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</si>
  <si>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</si>
  <si>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</si>
  <si>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</si>
  <si>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</si>
  <si>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</si>
  <si>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</si>
  <si>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</si>
  <si>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</si>
  <si>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</si>
  <si>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</si>
  <si>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</si>
  <si>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</si>
  <si>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</si>
  <si>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</si>
  <si>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</si>
  <si>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</si>
  <si>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</si>
  <si>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</si>
  <si>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</si>
  <si>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</si>
  <si>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</si>
  <si>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</si>
  <si>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</si>
  <si>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</si>
  <si>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</si>
  <si>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</si>
  <si>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</si>
  <si>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</si>
  <si>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</si>
  <si>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</si>
  <si>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</si>
  <si>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</si>
  <si>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</si>
  <si>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</si>
  <si>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</si>
  <si>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</si>
  <si>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</si>
  <si>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</si>
  <si>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</si>
  <si>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</si>
  <si>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</si>
  <si>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</si>
  <si>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</si>
  <si>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</si>
  <si>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</si>
  <si>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</si>
  <si>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</si>
  <si>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</si>
  <si>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</si>
  <si>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</si>
  <si>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</si>
  <si>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</si>
  <si>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</si>
  <si>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</si>
  <si>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</si>
  <si>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</si>
  <si>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</si>
  <si>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</si>
  <si>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</si>
  <si>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</si>
  <si>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</si>
  <si>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</si>
  <si>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</si>
  <si>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</si>
  <si>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</si>
  <si>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</si>
  <si>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</si>
  <si>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</si>
  <si>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</si>
  <si>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</si>
  <si>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</si>
  <si>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</si>
  <si>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</si>
  <si>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</si>
  <si>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</si>
  <si>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</si>
  <si>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</si>
  <si>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</si>
  <si>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</si>
  <si>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</si>
  <si>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</si>
  <si>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</si>
  <si>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</si>
  <si>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</si>
  <si>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</si>
  <si>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</si>
  <si>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</si>
  <si>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</si>
  <si>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</si>
  <si>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</si>
  <si>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</si>
  <si>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</si>
  <si>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</si>
  <si>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</si>
  <si>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</si>
  <si>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</si>
  <si>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</si>
  <si>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</si>
  <si>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</si>
  <si>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</si>
  <si>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</si>
  <si>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</si>
  <si>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</si>
  <si>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</si>
  <si>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</si>
  <si>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</si>
  <si>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</si>
  <si>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</si>
  <si>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</si>
  <si>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</si>
  <si>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</si>
  <si>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</si>
  <si>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</si>
  <si>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</si>
  <si>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</si>
  <si>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</si>
  <si>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</si>
  <si>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</si>
  <si>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</si>
  <si>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</si>
  <si>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</si>
  <si>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</si>
  <si>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</si>
  <si>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</si>
  <si>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</si>
  <si>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</si>
  <si>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</si>
  <si>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</si>
  <si>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</si>
  <si>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</si>
  <si>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</si>
  <si>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</si>
  <si>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</si>
  <si>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</si>
  <si>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</si>
  <si>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</si>
  <si>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</si>
  <si>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</si>
  <si>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</si>
  <si>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</si>
  <si>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</si>
  <si>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</si>
  <si>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</si>
  <si>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</si>
  <si>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</si>
  <si>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</si>
  <si>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</si>
  <si>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</si>
  <si>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</si>
  <si>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</si>
  <si>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</si>
  <si>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</si>
  <si>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</si>
  <si>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</si>
  <si>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</si>
  <si>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</si>
  <si>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</si>
  <si>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</si>
  <si>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</si>
  <si>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</si>
  <si>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</si>
  <si>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</si>
  <si>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</si>
  <si>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</si>
  <si>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</si>
  <si>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</si>
  <si>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</si>
  <si>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</si>
  <si>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</si>
  <si>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</si>
  <si>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</si>
  <si>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</si>
  <si>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</si>
  <si>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</si>
  <si>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</si>
  <si>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</si>
  <si>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</si>
  <si>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</si>
  <si>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</si>
  <si>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</si>
  <si>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</si>
  <si>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</si>
  <si>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</si>
  <si>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</si>
  <si>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</si>
  <si>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</si>
  <si>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</si>
  <si>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</si>
  <si>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</si>
  <si>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</si>
  <si>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</si>
  <si>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</si>
  <si>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</si>
  <si>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</si>
  <si>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</si>
  <si>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</si>
  <si>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</si>
  <si>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</si>
  <si>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</si>
  <si>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</si>
  <si>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</si>
  <si>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</si>
  <si>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</si>
  <si>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</si>
  <si>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</si>
  <si>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</si>
  <si>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</si>
  <si>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</si>
  <si>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</si>
  <si>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</si>
  <si>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</si>
  <si>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</si>
  <si>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</si>
  <si>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</si>
  <si>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</si>
  <si>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</si>
  <si>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</si>
  <si>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</si>
  <si>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</si>
  <si>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</si>
  <si>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</si>
  <si>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</si>
  <si>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</si>
  <si>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</si>
  <si>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</si>
  <si>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</si>
  <si>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</si>
  <si>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</si>
  <si>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</si>
  <si>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</si>
  <si>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</si>
  <si>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</si>
  <si>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</si>
  <si>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</si>
  <si>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</si>
  <si>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</si>
  <si>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</si>
  <si>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</si>
  <si>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</si>
  <si>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</si>
  <si>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</si>
  <si>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</si>
  <si>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</si>
  <si>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</si>
  <si>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</si>
  <si>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</si>
  <si>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</si>
  <si>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</si>
  <si>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</si>
  <si>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</si>
  <si>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</si>
  <si>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</si>
  <si>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</si>
  <si>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</si>
  <si>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</si>
  <si>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</si>
  <si>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</si>
  <si>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</si>
  <si>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</si>
  <si>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</si>
  <si>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</si>
  <si>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</si>
  <si>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</si>
  <si>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</si>
  <si>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</si>
  <si>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</si>
  <si>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</si>
  <si>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</si>
  <si>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</si>
  <si>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</si>
  <si>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</si>
  <si>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</si>
  <si>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</si>
  <si>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</si>
  <si>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</si>
  <si>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</si>
  <si>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</si>
  <si>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</si>
  <si>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</si>
  <si>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</si>
  <si>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</si>
  <si>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</si>
  <si>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</si>
  <si>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</si>
  <si>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</si>
  <si>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</si>
  <si>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</si>
  <si>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</si>
  <si>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</si>
  <si>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</si>
  <si>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</si>
  <si>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</si>
  <si>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</si>
  <si>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</si>
  <si>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</si>
  <si>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</si>
  <si>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</si>
  <si>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</si>
  <si>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</si>
  <si>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</si>
  <si>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</si>
  <si>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</si>
  <si>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</si>
  <si>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</si>
  <si>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</si>
  <si>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</si>
  <si>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</si>
  <si>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</si>
  <si>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</si>
  <si>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</si>
  <si>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</si>
  <si>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</si>
  <si>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</si>
  <si>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</si>
  <si>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</si>
  <si>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</si>
  <si>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</si>
  <si>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</si>
  <si>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</si>
  <si>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</si>
  <si>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</si>
  <si>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</si>
  <si>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</si>
  <si>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</si>
  <si>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</si>
  <si>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</si>
  <si>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</si>
  <si>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</si>
  <si>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</si>
  <si>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</si>
  <si>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</si>
  <si>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</si>
  <si>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</si>
  <si>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</si>
  <si>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</si>
  <si>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</si>
  <si>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</si>
  <si>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</si>
  <si>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</si>
  <si>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</si>
  <si>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</si>
  <si>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</si>
  <si>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</si>
  <si>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</si>
  <si>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</si>
  <si>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</si>
  <si>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</si>
  <si>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</si>
  <si>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</si>
  <si>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</si>
  <si>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</si>
  <si>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</si>
  <si>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</si>
  <si>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</si>
  <si>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</si>
  <si>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</si>
  <si>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</si>
  <si>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</si>
  <si>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</si>
  <si>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</si>
  <si>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</si>
  <si>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</si>
  <si>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</si>
  <si>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</si>
  <si>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</si>
  <si>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</si>
  <si>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</si>
  <si>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</si>
  <si>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</si>
  <si>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</si>
  <si>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</si>
  <si>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</si>
  <si>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</si>
  <si>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</si>
  <si>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</si>
  <si>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</si>
  <si>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</si>
  <si>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</si>
  <si>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</si>
  <si>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</si>
  <si>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</si>
  <si>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</si>
  <si>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</si>
  <si>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</si>
  <si>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</si>
  <si>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</si>
  <si>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</si>
  <si>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</si>
  <si>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</si>
  <si>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</si>
  <si>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</si>
  <si>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</si>
  <si>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</si>
  <si>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</si>
  <si>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</si>
  <si>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</si>
  <si>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</si>
  <si>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</si>
  <si>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</si>
  <si>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</si>
  <si>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</si>
  <si>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</si>
  <si>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</si>
  <si>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</si>
  <si>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</si>
  <si>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</si>
  <si>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</si>
  <si>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</si>
  <si>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</si>
  <si>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</si>
  <si>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</si>
  <si>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</si>
  <si>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</si>
  <si>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</si>
  <si>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</si>
  <si>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</si>
  <si>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</si>
  <si>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</si>
  <si>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</si>
  <si>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</si>
  <si>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</si>
  <si>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</si>
  <si>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</si>
  <si>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</si>
  <si>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</si>
  <si>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</si>
  <si>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</si>
  <si>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</si>
  <si>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</si>
  <si>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</si>
  <si>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</si>
  <si>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</si>
  <si>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</si>
  <si>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</si>
  <si>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</si>
  <si>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</si>
  <si>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</si>
  <si>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</si>
  <si>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</si>
  <si>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</si>
  <si>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</si>
  <si>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</si>
  <si>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</si>
  <si>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</si>
  <si>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</si>
  <si>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</si>
  <si>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</si>
  <si>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</si>
  <si>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</si>
  <si>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</si>
  <si>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</si>
  <si>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</si>
  <si>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</si>
  <si>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</si>
  <si>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</si>
  <si>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</si>
  <si>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</si>
  <si>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</si>
  <si>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</si>
  <si>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</si>
  <si>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</si>
  <si>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</si>
  <si>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</si>
  <si>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</si>
  <si>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</si>
  <si>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</si>
  <si>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</si>
  <si>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</si>
  <si>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</si>
  <si>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</si>
  <si>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</si>
  <si>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</si>
  <si>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</si>
  <si>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</si>
  <si>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</si>
  <si>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</si>
  <si>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</si>
  <si>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</si>
  <si>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</si>
  <si>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</si>
  <si>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</si>
  <si>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</si>
  <si>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</si>
  <si>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</si>
  <si>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</si>
  <si>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</si>
  <si>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</si>
  <si>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</si>
  <si>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</si>
  <si>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</si>
  <si>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</si>
  <si>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</si>
  <si>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</si>
  <si>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</si>
  <si>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</si>
  <si>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</si>
  <si>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</si>
  <si>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</si>
  <si>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</si>
  <si>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</si>
  <si>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</si>
  <si>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</si>
  <si>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</si>
  <si>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</si>
  <si>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</si>
  <si>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</si>
  <si>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</si>
  <si>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</si>
  <si>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</si>
  <si>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</si>
  <si>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</si>
  <si>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</si>
  <si>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</si>
  <si>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</si>
  <si>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</si>
  <si>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</si>
  <si>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</si>
  <si>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</si>
  <si>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</si>
  <si>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</si>
  <si>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</si>
  <si>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</si>
  <si>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</si>
  <si>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</si>
  <si>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</si>
  <si>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</si>
  <si>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</si>
  <si>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</si>
  <si>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</si>
  <si>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</si>
  <si>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</si>
  <si>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</si>
  <si>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</si>
  <si>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</si>
  <si>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</si>
  <si>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</si>
  <si>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</si>
  <si>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</si>
  <si>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</si>
  <si>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</si>
  <si>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</si>
  <si>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</si>
  <si>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</si>
  <si>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</si>
  <si>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</si>
  <si>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</si>
  <si>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</si>
  <si>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</si>
  <si>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</si>
  <si>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</si>
  <si>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</si>
  <si>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</si>
  <si>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</si>
  <si>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</si>
  <si>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</si>
  <si>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</si>
  <si>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</si>
  <si>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</si>
  <si>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</si>
  <si>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</si>
  <si>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</si>
  <si>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</si>
  <si>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</si>
  <si>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</si>
  <si>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</si>
  <si>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</si>
  <si>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</si>
  <si>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</si>
  <si>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</si>
  <si>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</si>
  <si>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</si>
  <si>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</si>
  <si>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</si>
  <si>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</si>
  <si>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</si>
  <si>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</si>
  <si>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</si>
  <si>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</si>
  <si>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</si>
  <si>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</si>
  <si>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</si>
  <si>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</si>
  <si>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</si>
  <si>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</si>
  <si>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</si>
  <si>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</si>
  <si>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</si>
  <si>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</si>
  <si>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</si>
  <si>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</si>
  <si>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</si>
  <si>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</si>
  <si>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</si>
  <si>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</si>
  <si>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</si>
  <si>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</si>
  <si>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</si>
  <si>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</si>
  <si>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</si>
  <si>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</si>
  <si>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</si>
  <si>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</si>
  <si>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</si>
  <si>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</si>
  <si>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</si>
  <si>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</si>
  <si>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</si>
  <si>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</si>
  <si>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</si>
  <si>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</si>
  <si>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</si>
  <si>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</si>
  <si>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</si>
  <si>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</si>
  <si>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</si>
  <si>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</si>
  <si>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</si>
  <si>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</si>
  <si>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</si>
  <si>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</si>
  <si>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</si>
  <si>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</si>
  <si>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</si>
  <si>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</si>
  <si>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</si>
  <si>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</si>
  <si>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</si>
  <si>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</si>
  <si>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</si>
  <si>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</si>
  <si>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</si>
  <si>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</si>
  <si>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</si>
  <si>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</si>
  <si>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</si>
  <si>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</si>
  <si>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</si>
  <si>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</si>
  <si>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</si>
  <si>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</si>
  <si>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</si>
  <si>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</si>
  <si>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</si>
  <si>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</si>
  <si>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</si>
  <si>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</si>
  <si>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</si>
  <si>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</si>
  <si>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</si>
  <si>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</si>
  <si>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</si>
  <si>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</si>
  <si>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</si>
  <si>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</si>
  <si>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</si>
  <si>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</si>
  <si>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</si>
  <si>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</si>
  <si>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</si>
  <si>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</si>
  <si>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</si>
  <si>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</si>
  <si>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</si>
  <si>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</si>
  <si>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</si>
  <si>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</si>
  <si>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</si>
  <si>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</si>
  <si>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</si>
  <si>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</si>
  <si>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</si>
  <si>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</si>
  <si>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</si>
  <si>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</si>
  <si>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</si>
  <si>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</si>
  <si>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</si>
  <si>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</si>
  <si>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</si>
  <si>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</si>
  <si>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</si>
  <si>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</si>
  <si>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</si>
  <si>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</si>
  <si>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</si>
  <si>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</si>
  <si>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</si>
  <si>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</si>
  <si>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</si>
  <si>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</si>
  <si>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</si>
  <si>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</si>
  <si>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</si>
  <si>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</si>
  <si>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</si>
  <si>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</si>
  <si>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</si>
  <si>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</si>
  <si>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</si>
  <si>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</si>
  <si>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</si>
  <si>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</si>
  <si>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</si>
  <si>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</si>
  <si>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</si>
  <si>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</si>
  <si>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</si>
  <si>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</si>
  <si>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</si>
  <si>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</si>
  <si>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</si>
  <si>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</si>
  <si>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</si>
  <si>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</si>
  <si>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</si>
  <si>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</si>
  <si>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</si>
  <si>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</si>
  <si>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</si>
  <si>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</si>
  <si>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</si>
  <si>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</si>
  <si>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</si>
  <si>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</si>
  <si>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</si>
  <si>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</si>
  <si>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</si>
  <si>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</si>
  <si>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</si>
  <si>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</si>
  <si>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</si>
  <si>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</si>
  <si>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</si>
  <si>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</si>
  <si>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</si>
  <si>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</si>
  <si>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</si>
  <si>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</si>
  <si>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</si>
  <si>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</si>
  <si>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</si>
  <si>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</si>
  <si>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</si>
  <si>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</si>
  <si>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</si>
  <si>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</si>
  <si>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</si>
  <si>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</si>
  <si>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</si>
  <si>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</si>
  <si>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</si>
  <si>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</si>
  <si>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</si>
  <si>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</si>
  <si>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</si>
  <si>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</si>
  <si>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</si>
  <si>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</si>
  <si>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</si>
  <si>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</si>
  <si>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</si>
  <si>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</si>
  <si>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</si>
  <si>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</si>
  <si>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</si>
  <si>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</si>
  <si>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</si>
  <si>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</si>
  <si>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</si>
  <si>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</si>
  <si>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</si>
  <si>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</si>
  <si>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</si>
  <si>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</si>
  <si>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</si>
  <si>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</si>
  <si>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</si>
  <si>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</si>
  <si>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</si>
  <si>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</si>
  <si>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</si>
  <si>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</si>
  <si>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</si>
  <si>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</si>
  <si>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</si>
  <si>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</si>
  <si>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</si>
  <si>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</si>
  <si>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</si>
  <si>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</si>
  <si>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</si>
  <si>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</si>
  <si>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</si>
  <si>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</si>
  <si>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</si>
  <si>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</si>
  <si>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</si>
  <si>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</si>
  <si>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</si>
  <si>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</si>
  <si>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</si>
  <si>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</si>
  <si>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</si>
  <si>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</si>
  <si>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</si>
  <si>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</si>
  <si>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</si>
  <si>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</si>
  <si>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</si>
  <si>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</si>
  <si>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</si>
  <si>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</si>
  <si>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</si>
  <si>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</si>
  <si>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</si>
  <si>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</si>
  <si>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</si>
  <si>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</si>
  <si>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</si>
  <si>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</si>
  <si>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</si>
  <si>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</si>
  <si>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</si>
  <si>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</si>
  <si>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</si>
  <si>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</si>
  <si>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</si>
  <si>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</si>
  <si>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</si>
  <si>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</si>
  <si>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</si>
  <si>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</si>
  <si>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</si>
  <si>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</si>
  <si>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</si>
  <si>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</si>
  <si>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</si>
  <si>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</si>
  <si>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</si>
  <si>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</si>
  <si>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</si>
  <si>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</si>
  <si>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</si>
  <si>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</si>
  <si>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</si>
  <si>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</si>
  <si>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</si>
  <si>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</si>
  <si>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</si>
  <si>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</si>
  <si>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</si>
  <si>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</si>
  <si>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</si>
  <si>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</si>
  <si>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</si>
  <si>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</si>
  <si>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</si>
  <si>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</si>
  <si>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</si>
  <si>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</si>
  <si>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</si>
  <si>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</si>
  <si>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</si>
  <si>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</si>
  <si>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</si>
  <si>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</si>
  <si>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</si>
  <si>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</si>
  <si>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</si>
  <si>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</si>
  <si>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</si>
  <si>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</si>
  <si>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</si>
  <si>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</si>
  <si>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</si>
  <si>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</si>
  <si>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</si>
  <si>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</si>
  <si>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</si>
  <si>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</si>
  <si>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</si>
  <si>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</si>
  <si>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</si>
  <si>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</si>
  <si>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</si>
  <si>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</si>
  <si>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</si>
  <si>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</si>
  <si>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</si>
  <si>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</si>
  <si>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</si>
  <si>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</si>
  <si>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</si>
  <si>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</si>
  <si>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</si>
  <si>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</si>
  <si>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</si>
  <si>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</si>
  <si>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</si>
  <si>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</si>
  <si>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</si>
  <si>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</si>
  <si>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</si>
  <si>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</si>
  <si>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</si>
  <si>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</si>
  <si>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</si>
  <si>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</si>
  <si>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</si>
  <si>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</si>
  <si>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</si>
  <si>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</si>
  <si>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</si>
  <si>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</si>
  <si>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</si>
  <si>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</si>
  <si>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</si>
  <si>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</si>
  <si>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</si>
  <si>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</si>
  <si>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</si>
  <si>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</si>
  <si>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</si>
  <si>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</si>
  <si>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</si>
  <si>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</si>
  <si>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</si>
  <si>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</si>
  <si>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</si>
  <si>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</si>
  <si>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</si>
  <si>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</si>
  <si>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</si>
  <si>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</si>
  <si>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</si>
  <si>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</si>
  <si>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</si>
  <si>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</si>
  <si>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</si>
  <si>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</si>
  <si>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</si>
  <si>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</si>
  <si>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</si>
  <si>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</si>
  <si>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</si>
  <si>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</si>
  <si>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</si>
  <si>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</si>
  <si>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</si>
  <si>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</si>
  <si>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</si>
  <si>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</si>
  <si>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</si>
  <si>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</si>
  <si>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</si>
  <si>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</si>
  <si>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</si>
  <si>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</si>
  <si>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</si>
  <si>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</si>
  <si>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</si>
  <si>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</si>
  <si>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</si>
  <si>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</si>
  <si>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</si>
  <si>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</si>
  <si>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</si>
  <si>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</si>
  <si>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</si>
  <si>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</si>
  <si>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</si>
  <si>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</si>
  <si>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</si>
  <si>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</si>
  <si>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</si>
  <si>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</si>
  <si>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</si>
  <si>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</si>
  <si>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</si>
  <si>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</si>
  <si>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</si>
  <si>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</si>
  <si>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</si>
  <si>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</si>
  <si>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</si>
  <si>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</si>
  <si>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</si>
  <si>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</si>
  <si>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</si>
  <si>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</si>
  <si>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</si>
  <si>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</si>
  <si>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</si>
  <si>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</si>
  <si>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</si>
  <si>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</si>
  <si>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</si>
  <si>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</si>
  <si>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</si>
  <si>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</si>
  <si>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</si>
  <si>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</si>
  <si>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</si>
  <si>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</si>
  <si>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</si>
  <si>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</si>
  <si>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</si>
  <si>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</si>
  <si>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</si>
  <si>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</si>
  <si>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</si>
  <si>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</si>
  <si>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</si>
  <si>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</si>
  <si>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</si>
  <si>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</si>
  <si>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</si>
  <si>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</si>
  <si>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</si>
  <si>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</si>
  <si>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</si>
  <si>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</si>
  <si>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</si>
  <si>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</si>
  <si>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</si>
  <si>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</si>
  <si>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</si>
  <si>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</si>
  <si>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</si>
  <si>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</si>
  <si>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</si>
  <si>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</si>
  <si>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</si>
  <si>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</si>
  <si>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</si>
  <si>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</si>
  <si>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</si>
  <si>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</si>
  <si>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</si>
  <si>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</si>
  <si>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</si>
  <si>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</si>
  <si>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</si>
  <si>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</si>
  <si>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</si>
  <si>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</si>
  <si>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</si>
  <si>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</si>
  <si>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</si>
  <si>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</si>
  <si>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</si>
  <si>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</si>
  <si>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</si>
  <si>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</si>
  <si>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</si>
  <si>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</si>
  <si>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</si>
  <si>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</si>
  <si>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</si>
  <si>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</si>
  <si>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</si>
  <si>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</si>
  <si>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</si>
  <si>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</si>
  <si>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</si>
  <si>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</si>
  <si>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</si>
  <si>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</si>
  <si>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</si>
  <si>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</si>
  <si>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</si>
  <si>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</si>
  <si>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</si>
  <si>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</si>
  <si>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</si>
  <si>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</si>
  <si>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</si>
  <si>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</si>
  <si>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</si>
  <si>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</si>
  <si>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</si>
  <si>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</si>
  <si>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</si>
  <si>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</si>
  <si>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</si>
  <si>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</si>
  <si>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</si>
  <si>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</si>
  <si>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</si>
  <si>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</si>
  <si>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</si>
  <si>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</si>
  <si>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</si>
  <si>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</si>
  <si>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</si>
  <si>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</si>
  <si>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</si>
  <si>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</si>
  <si>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</si>
  <si>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</si>
  <si>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</si>
  <si>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</si>
  <si>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</si>
  <si>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</si>
  <si>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</si>
  <si>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</si>
  <si>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</si>
  <si>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</si>
  <si>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</si>
  <si>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</si>
  <si>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</si>
  <si>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</si>
  <si>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</si>
  <si>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</si>
  <si>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</si>
  <si>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</si>
  <si>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</si>
  <si>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</si>
  <si>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</si>
  <si>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</si>
  <si>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</si>
  <si>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</si>
  <si>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</si>
  <si>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</si>
  <si>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</si>
  <si>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</si>
  <si>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</si>
  <si>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</si>
  <si>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</si>
  <si>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</si>
  <si>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</si>
  <si>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</si>
  <si>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</si>
  <si>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</si>
  <si>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</si>
  <si>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</si>
  <si>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</si>
  <si>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</si>
  <si>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</si>
  <si>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</si>
  <si>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</si>
  <si>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</si>
  <si>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</si>
  <si>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</si>
  <si>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</si>
  <si>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</si>
  <si>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</si>
  <si>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</si>
  <si>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</si>
  <si>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</si>
  <si>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</si>
  <si>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</si>
  <si>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</si>
  <si>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</si>
  <si>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</si>
  <si>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</si>
  <si>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</si>
  <si>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</si>
  <si>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</si>
  <si>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</si>
  <si>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</si>
  <si>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</si>
  <si>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</si>
  <si>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</si>
  <si>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</si>
  <si>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</si>
  <si>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</si>
  <si>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</si>
  <si>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</si>
  <si>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</si>
  <si>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</si>
  <si>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</si>
  <si>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</si>
  <si>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</si>
  <si>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</si>
  <si>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</si>
  <si>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</si>
  <si>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</si>
  <si>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</si>
  <si>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</si>
  <si>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</si>
  <si>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</si>
  <si>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</si>
  <si>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</si>
  <si>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</si>
  <si>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</si>
  <si>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</si>
  <si>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</si>
  <si>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</si>
  <si>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</si>
  <si>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</si>
  <si>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</si>
  <si>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</si>
  <si>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</si>
  <si>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</si>
  <si>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</si>
  <si>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</si>
  <si>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</si>
  <si>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</si>
  <si>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</si>
  <si>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</si>
  <si>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</si>
  <si>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</si>
  <si>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</si>
  <si>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</si>
  <si>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</si>
  <si>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</si>
  <si>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</si>
  <si>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</si>
  <si>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</si>
  <si>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</si>
  <si>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</si>
  <si>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</si>
  <si>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</si>
  <si>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</si>
  <si>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</si>
  <si>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</si>
  <si>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</si>
  <si>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</si>
  <si>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</si>
  <si>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</si>
  <si>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</si>
  <si>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</si>
  <si>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</si>
  <si>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</si>
  <si>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</si>
  <si>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</si>
  <si>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</si>
  <si>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</si>
  <si>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</si>
  <si>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</si>
  <si>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</si>
  <si>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</si>
  <si>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</si>
  <si>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</si>
  <si>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</si>
  <si>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</si>
  <si>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</si>
  <si>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</si>
  <si>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</si>
  <si>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</si>
  <si>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</si>
  <si>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</si>
  <si>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</si>
  <si>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</si>
  <si>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</si>
  <si>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</si>
  <si>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</si>
  <si>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</si>
  <si>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</si>
  <si>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</si>
  <si>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</si>
  <si>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</si>
  <si>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</si>
  <si>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</si>
  <si>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</si>
  <si>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</si>
  <si>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</si>
  <si>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</si>
  <si>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</si>
  <si>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</si>
  <si>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</si>
  <si>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</si>
  <si>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</si>
  <si>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</si>
  <si>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</si>
  <si>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</si>
  <si>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</si>
  <si>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</si>
  <si>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</si>
  <si>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</si>
  <si>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</si>
  <si>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</si>
  <si>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</si>
  <si>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</si>
  <si>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</si>
  <si>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</si>
  <si>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</si>
  <si>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</si>
  <si>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</si>
  <si>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</si>
  <si>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</si>
  <si>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</si>
  <si>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</si>
  <si>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</si>
  <si>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</si>
  <si>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</si>
  <si>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</si>
  <si>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</si>
  <si>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</si>
  <si>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</si>
  <si>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</si>
  <si>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</si>
  <si>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</si>
  <si>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</si>
  <si>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</si>
  <si>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</si>
  <si>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</si>
  <si>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</si>
  <si>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</si>
  <si>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</si>
  <si>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</si>
  <si>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</si>
  <si>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</si>
  <si>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</si>
  <si>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</si>
  <si>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</si>
  <si>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</si>
  <si>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</si>
  <si>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</si>
  <si>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</si>
  <si>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</si>
  <si>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</si>
  <si>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</si>
  <si>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</si>
  <si>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</si>
  <si>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</si>
  <si>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</si>
  <si>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</si>
  <si>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</si>
  <si>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</si>
  <si>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</si>
  <si>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</si>
  <si>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</si>
  <si>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</si>
  <si>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</si>
  <si>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</si>
  <si>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</si>
  <si>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</si>
  <si>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</si>
  <si>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</si>
  <si>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</si>
  <si>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</si>
  <si>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</si>
  <si>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</si>
  <si>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</si>
  <si>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</si>
  <si>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</si>
  <si>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</si>
  <si>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</si>
  <si>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</si>
  <si>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</si>
  <si>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</si>
  <si>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</si>
  <si>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</si>
  <si>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</si>
  <si>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</si>
  <si>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</si>
  <si>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</si>
  <si>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</si>
  <si>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</si>
  <si>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</si>
  <si>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</si>
  <si>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</si>
  <si>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</si>
  <si>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</si>
  <si>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</si>
  <si>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</si>
  <si>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</si>
  <si>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</si>
  <si>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</si>
  <si>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</si>
  <si>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</si>
  <si>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</si>
  <si>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</si>
  <si>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</si>
  <si>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</si>
  <si>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</si>
  <si>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</si>
  <si>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</si>
  <si>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</si>
  <si>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</si>
  <si>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</si>
  <si>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</si>
  <si>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</si>
  <si>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</si>
  <si>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</si>
  <si>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</si>
  <si>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</si>
  <si>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</si>
  <si>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</si>
  <si>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</si>
  <si>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</si>
  <si>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</si>
  <si>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</si>
  <si>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</si>
  <si>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</si>
  <si>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</si>
  <si>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</si>
  <si>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</si>
  <si>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</si>
  <si>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</si>
  <si>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</si>
  <si>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</si>
  <si>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</si>
  <si>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</si>
  <si>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</si>
  <si>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</si>
  <si>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</si>
  <si>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</si>
  <si>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</si>
  <si>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</si>
  <si>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</si>
  <si>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</si>
  <si>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</si>
  <si>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</si>
  <si>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</si>
  <si>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</si>
  <si>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</si>
  <si>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</si>
  <si>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</si>
  <si>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</si>
  <si>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</si>
  <si>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</si>
  <si>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</si>
  <si>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</si>
  <si>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</si>
  <si>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</si>
  <si>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</si>
  <si>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</si>
  <si>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</si>
  <si>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</si>
  <si>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</si>
  <si>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</si>
  <si>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</si>
  <si>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</si>
  <si>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</si>
  <si>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</si>
  <si>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</si>
  <si>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</si>
  <si>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</si>
  <si>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</si>
  <si>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</si>
  <si>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</si>
  <si>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</si>
  <si>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</si>
  <si>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</si>
  <si>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</si>
  <si>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</si>
  <si>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</si>
  <si>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</si>
  <si>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</si>
  <si>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</si>
  <si>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</si>
  <si>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</si>
  <si>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</si>
  <si>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</si>
  <si>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</si>
  <si>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</si>
  <si>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</si>
  <si>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</si>
  <si>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</si>
  <si>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</si>
  <si>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</si>
  <si>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</si>
  <si>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</si>
  <si>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</si>
  <si>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</si>
  <si>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</si>
  <si>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</si>
  <si>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</si>
  <si>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</si>
  <si>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</si>
  <si>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</si>
  <si>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</si>
  <si>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</si>
  <si>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</si>
  <si>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</si>
  <si>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</si>
  <si>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</si>
  <si>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</si>
  <si>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</si>
  <si>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</si>
  <si>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</si>
  <si>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</si>
  <si>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</si>
  <si>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</si>
  <si>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</si>
  <si>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</si>
  <si>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</si>
  <si>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</si>
  <si>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</si>
  <si>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</si>
  <si>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</si>
  <si>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</si>
  <si>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</si>
  <si>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</si>
  <si>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</si>
  <si>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</si>
  <si>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</si>
  <si>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</si>
  <si>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</si>
  <si>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</si>
  <si>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</si>
  <si>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</si>
  <si>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</si>
  <si>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</si>
  <si>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</si>
  <si>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</si>
  <si>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</si>
  <si>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</si>
  <si>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</si>
  <si>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</si>
  <si>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</si>
  <si>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</si>
  <si>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</si>
  <si>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</si>
  <si>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</si>
  <si>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</si>
  <si>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</si>
  <si>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</si>
  <si>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</si>
  <si>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</si>
  <si>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</si>
  <si>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</si>
  <si>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</si>
  <si>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</si>
  <si>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</si>
  <si>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</si>
  <si>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</si>
  <si>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</si>
  <si>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</si>
  <si>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</si>
  <si>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</si>
  <si>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</si>
  <si>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</si>
  <si>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</si>
  <si>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</si>
  <si>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</si>
  <si>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</si>
  <si>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</si>
  <si>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</si>
  <si>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</si>
  <si>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</si>
  <si>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</si>
  <si>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</si>
  <si>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</si>
  <si>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</si>
  <si>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</si>
  <si>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</si>
  <si>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</si>
  <si>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</si>
  <si>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</si>
  <si>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</si>
  <si>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</si>
  <si>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</si>
  <si>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</si>
  <si>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</si>
  <si>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</si>
  <si>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</si>
  <si>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</si>
  <si>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</si>
  <si>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</si>
  <si>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</si>
  <si>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</si>
  <si>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</si>
  <si>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</si>
  <si>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</si>
  <si>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</si>
  <si>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</si>
  <si>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</si>
  <si>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</si>
  <si>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</si>
  <si>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</si>
  <si>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</si>
  <si>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</si>
  <si>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</si>
  <si>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</si>
  <si>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</si>
  <si>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</si>
  <si>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</si>
  <si>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</si>
  <si>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</si>
  <si>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</si>
  <si>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</si>
  <si>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</si>
  <si>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</si>
  <si>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</si>
  <si>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</si>
  <si>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</si>
  <si>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</si>
  <si>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</si>
  <si>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</si>
  <si>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</si>
  <si>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</si>
  <si>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</si>
  <si>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</si>
  <si>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</si>
  <si>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</si>
  <si>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</si>
  <si>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</si>
  <si>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</si>
  <si>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</si>
  <si>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</si>
  <si>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</si>
  <si>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</si>
  <si>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</si>
  <si>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</si>
  <si>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</si>
  <si>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</si>
  <si>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</si>
  <si>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</si>
  <si>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</si>
  <si>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</si>
  <si>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</si>
  <si>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</si>
  <si>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</si>
  <si>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</si>
  <si>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</si>
  <si>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</si>
  <si>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</si>
  <si>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</si>
  <si>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</si>
  <si>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</si>
  <si>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</si>
  <si>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</si>
  <si>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</si>
  <si>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</si>
  <si>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</si>
  <si>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</si>
  <si>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</si>
  <si>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</si>
  <si>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</si>
  <si>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</si>
  <si>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</si>
  <si>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</si>
  <si>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</si>
  <si>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</si>
  <si>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</si>
  <si>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</si>
  <si>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</si>
  <si>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</si>
  <si>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</si>
  <si>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</si>
  <si>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</si>
  <si>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</si>
  <si>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</si>
  <si>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</si>
  <si>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</si>
  <si>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</si>
  <si>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</si>
  <si>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</si>
  <si>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</si>
  <si>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</si>
  <si>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</si>
  <si>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</si>
  <si>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</si>
  <si>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</si>
  <si>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</si>
  <si>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</si>
  <si>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</si>
  <si>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</si>
  <si>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</si>
  <si>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</si>
  <si>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</si>
  <si>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</si>
  <si>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</si>
  <si>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</si>
  <si>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</si>
  <si>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</si>
  <si>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</si>
  <si>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</si>
  <si>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</si>
  <si>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</si>
  <si>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</si>
  <si>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</si>
  <si>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</si>
  <si>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</si>
  <si>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</si>
  <si>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</si>
  <si>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</si>
  <si>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</si>
  <si>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</si>
  <si>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</si>
  <si>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</si>
  <si>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</si>
  <si>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</si>
  <si>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</si>
  <si>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</si>
  <si>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</si>
  <si>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</si>
  <si>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</si>
  <si>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</si>
  <si>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</si>
  <si>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</si>
  <si>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</si>
  <si>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</si>
  <si>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</si>
  <si>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</si>
  <si>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</si>
  <si>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</si>
  <si>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</si>
  <si>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</si>
  <si>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</si>
  <si>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</si>
  <si>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</si>
  <si>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</si>
  <si>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</si>
  <si>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</si>
  <si>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</si>
  <si>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</si>
  <si>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</si>
  <si>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</si>
  <si>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</si>
  <si>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</si>
  <si>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</si>
  <si>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</si>
  <si>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</si>
  <si>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</si>
  <si>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</si>
  <si>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</si>
  <si>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</si>
  <si>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</si>
  <si>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</si>
  <si>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</si>
  <si>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</si>
  <si>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</si>
  <si>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</si>
  <si>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</si>
  <si>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</si>
  <si>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</si>
  <si>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</si>
  <si>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</si>
  <si>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</si>
  <si>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</si>
  <si>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</si>
  <si>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</si>
  <si>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</si>
  <si>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</si>
  <si>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</si>
  <si>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</si>
  <si>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</si>
  <si>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</si>
  <si>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</si>
  <si>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</si>
  <si>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</si>
  <si>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</si>
  <si>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</si>
  <si>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</si>
  <si>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</si>
  <si>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</si>
  <si>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</si>
  <si>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</si>
  <si>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</si>
  <si>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</si>
  <si>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</si>
  <si>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</si>
  <si>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</si>
  <si>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</si>
  <si>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</si>
  <si>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</si>
  <si>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</si>
  <si>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</si>
  <si>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</si>
  <si>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</si>
  <si>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</si>
  <si>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</si>
  <si>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</si>
  <si>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</si>
  <si>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</si>
  <si>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</si>
  <si>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</si>
  <si>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</si>
  <si>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</si>
  <si>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</si>
  <si>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</si>
  <si>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</si>
  <si>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</si>
  <si>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</si>
  <si>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</si>
  <si>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</si>
  <si>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</si>
  <si>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</si>
  <si>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</si>
  <si>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</si>
  <si>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</si>
  <si>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</si>
  <si>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</si>
  <si>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</si>
  <si>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</si>
  <si>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</si>
  <si>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</si>
  <si>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</si>
  <si>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</si>
  <si>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</si>
  <si>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</si>
  <si>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</si>
  <si>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</si>
  <si>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</si>
  <si>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</si>
  <si>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</si>
  <si>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</si>
  <si>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</si>
  <si>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</si>
  <si>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</si>
  <si>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</si>
  <si>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</si>
  <si>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</si>
  <si>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</si>
  <si>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</si>
  <si>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</si>
  <si>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</si>
  <si>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</si>
  <si>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</si>
  <si>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</si>
  <si>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</si>
  <si>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</si>
  <si>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</si>
  <si>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</si>
  <si>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</si>
  <si>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</si>
  <si>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</si>
  <si>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</si>
  <si>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</si>
  <si>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</si>
  <si>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</si>
  <si>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</si>
  <si>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</si>
  <si>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</si>
  <si>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</si>
  <si>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</si>
  <si>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</si>
  <si>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</si>
  <si>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</si>
  <si>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</si>
  <si>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</si>
  <si>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</si>
  <si>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</si>
  <si>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</si>
  <si>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</si>
  <si>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</si>
  <si>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</si>
  <si>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</si>
  <si>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</si>
  <si>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</si>
  <si>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</si>
  <si>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</si>
  <si>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</si>
  <si>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</si>
  <si>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</si>
  <si>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</si>
  <si>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</si>
  <si>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</si>
  <si>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</si>
  <si>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</si>
  <si>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</si>
  <si>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</si>
  <si>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</si>
  <si>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</si>
  <si>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</si>
  <si>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</si>
  <si>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</si>
  <si>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</si>
  <si>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</si>
  <si>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</si>
  <si>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</si>
  <si>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</si>
  <si>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</si>
  <si>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</si>
  <si>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</si>
  <si>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</si>
  <si>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</si>
  <si>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</si>
  <si>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</si>
  <si>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</si>
  <si>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</si>
  <si>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</si>
  <si>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</si>
  <si>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</si>
  <si>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</si>
  <si>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</si>
  <si>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</si>
  <si>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</si>
  <si>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</si>
  <si>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</si>
  <si>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</si>
  <si>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</si>
  <si>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</si>
  <si>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</si>
  <si>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</si>
  <si>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</si>
  <si>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</si>
  <si>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</si>
  <si>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</si>
  <si>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</si>
  <si>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</si>
  <si>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</si>
  <si>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</si>
  <si>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</si>
  <si>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</si>
  <si>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</si>
  <si>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</si>
  <si>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</si>
  <si>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</si>
  <si>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</si>
  <si>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</si>
  <si>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</si>
  <si>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</si>
  <si>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</si>
  <si>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</si>
  <si>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</si>
  <si>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</si>
  <si>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</si>
  <si>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</si>
  <si>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</si>
  <si>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</si>
  <si>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</si>
  <si>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</si>
  <si>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</si>
  <si>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</si>
  <si>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</si>
  <si>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</si>
  <si>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</si>
  <si>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</si>
  <si>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</si>
  <si>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</si>
  <si>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</si>
  <si>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</si>
  <si>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</si>
  <si>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</si>
  <si>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</si>
  <si>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</si>
  <si>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</si>
  <si>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</si>
  <si>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</si>
  <si>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</si>
  <si>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</si>
  <si>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</si>
  <si>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</si>
  <si>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</si>
  <si>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</si>
  <si>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</si>
  <si>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</si>
  <si>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</si>
  <si>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</si>
  <si>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</si>
  <si>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</si>
  <si>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</si>
  <si>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</si>
  <si>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</si>
  <si>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</si>
  <si>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</si>
  <si>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</si>
  <si>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</si>
  <si>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</si>
  <si>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</si>
  <si>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</si>
  <si>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</si>
  <si>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</si>
  <si>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</si>
  <si>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</si>
  <si>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</si>
  <si>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</si>
  <si>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</si>
  <si>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</si>
  <si>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</si>
  <si>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</si>
  <si>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</si>
  <si>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</si>
  <si>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</si>
  <si>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</si>
  <si>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</si>
  <si>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</si>
  <si>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</si>
  <si>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</si>
  <si>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</si>
  <si>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</si>
  <si>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</si>
  <si>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</si>
  <si>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</si>
  <si>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</si>
  <si>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</si>
  <si>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</si>
  <si>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</si>
  <si>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</si>
  <si>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</si>
  <si>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</si>
  <si>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</si>
  <si>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</si>
  <si>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</si>
  <si>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</si>
  <si>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</si>
  <si>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</si>
  <si>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</si>
  <si>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</si>
  <si>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</si>
  <si>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</si>
  <si>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</si>
  <si>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</si>
  <si>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</si>
  <si>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</si>
  <si>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</si>
  <si>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</si>
  <si>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</si>
  <si>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</si>
  <si>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</si>
  <si>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</si>
  <si>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</si>
  <si>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</si>
  <si>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</si>
  <si>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</si>
  <si>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</si>
  <si>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</si>
  <si>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</si>
  <si>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</si>
  <si>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</si>
  <si>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</si>
  <si>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</si>
  <si>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</si>
  <si>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</si>
  <si>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</si>
  <si>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</si>
  <si>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</si>
  <si>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</si>
  <si>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</si>
  <si>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</si>
  <si>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</si>
  <si>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</si>
  <si>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</si>
  <si>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</si>
  <si>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</si>
  <si>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</si>
  <si>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</si>
  <si>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</si>
  <si>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</si>
  <si>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</si>
  <si>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</si>
  <si>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</si>
  <si>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</si>
  <si>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</si>
  <si>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</si>
  <si>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</si>
  <si>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</si>
  <si>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</si>
  <si>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</si>
  <si>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</si>
  <si>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</si>
  <si>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</si>
  <si>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</si>
  <si>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</si>
  <si>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</si>
  <si>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</si>
  <si>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</si>
  <si>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</si>
  <si>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</si>
  <si>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</si>
  <si>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</si>
  <si>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</si>
  <si>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</si>
  <si>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</si>
  <si>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</si>
  <si>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</si>
  <si>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</si>
  <si>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</si>
  <si>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</si>
  <si>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</si>
  <si>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</si>
  <si>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</si>
  <si>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</si>
  <si>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</si>
  <si>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</si>
  <si>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</si>
  <si>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</si>
  <si>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</si>
  <si>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</si>
  <si>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</si>
  <si>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</si>
  <si>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</si>
  <si>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</si>
  <si>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</si>
  <si>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</si>
  <si>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</si>
  <si>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</si>
  <si>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</si>
  <si>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</si>
  <si>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</si>
  <si>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</si>
  <si>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</si>
  <si>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</si>
  <si>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</si>
  <si>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</si>
  <si>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</si>
  <si>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</si>
  <si>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</si>
  <si>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</si>
  <si>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</si>
  <si>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</si>
  <si>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</si>
  <si>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</si>
  <si>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</si>
  <si>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</si>
  <si>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</si>
  <si>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</si>
  <si>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</si>
  <si>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</si>
  <si>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</si>
  <si>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</si>
  <si>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</si>
  <si>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</si>
  <si>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</si>
  <si>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</si>
  <si>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</si>
  <si>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</si>
  <si>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</si>
  <si>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</si>
  <si>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</si>
  <si>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</si>
  <si>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</si>
  <si>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</si>
  <si>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</si>
  <si>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</si>
  <si>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</si>
  <si>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</si>
  <si>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</si>
  <si>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</si>
  <si>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</si>
  <si>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</si>
  <si>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</si>
  <si>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</si>
  <si>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</si>
  <si>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</si>
  <si>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</si>
  <si>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</si>
  <si>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</si>
  <si>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</si>
  <si>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</si>
  <si>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</si>
  <si>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</si>
  <si>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</si>
  <si>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</si>
  <si>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</si>
  <si>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</si>
  <si>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</si>
  <si>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</si>
  <si>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</si>
  <si>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</si>
  <si>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</si>
  <si>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</si>
  <si>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</si>
  <si>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</si>
  <si>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</si>
  <si>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</si>
  <si>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</si>
  <si>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</si>
  <si>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</si>
  <si>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</si>
  <si>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</si>
  <si>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</si>
  <si>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</si>
  <si>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</si>
  <si>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</si>
  <si>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</si>
  <si>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</si>
  <si>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</si>
  <si>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</si>
  <si>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</si>
  <si>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</si>
  <si>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</si>
  <si>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</si>
  <si>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</si>
  <si>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</si>
  <si>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</si>
  <si>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</si>
  <si>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</si>
  <si>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</si>
  <si>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</si>
  <si>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</si>
  <si>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</si>
  <si>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</si>
  <si>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</si>
  <si>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</si>
  <si>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</si>
  <si>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</si>
  <si>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</si>
  <si>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</si>
  <si>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</si>
  <si>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</si>
  <si>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</si>
  <si>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</si>
  <si>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</si>
  <si>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</si>
  <si>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</si>
  <si>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</si>
  <si>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</si>
  <si>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</si>
  <si>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</si>
  <si>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</si>
  <si>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</si>
  <si>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</si>
  <si>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</si>
  <si>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</si>
  <si>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</si>
  <si>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</si>
  <si>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</si>
  <si>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</si>
  <si>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</si>
  <si>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</si>
  <si>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</si>
  <si>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</si>
  <si>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</si>
  <si>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</si>
  <si>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</si>
  <si>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</si>
  <si>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</si>
  <si>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</si>
  <si>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</si>
  <si>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</si>
  <si>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</si>
  <si>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</si>
  <si>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</si>
  <si>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</si>
  <si>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</si>
  <si>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</si>
  <si>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</si>
  <si>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</si>
  <si>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</si>
  <si>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</si>
  <si>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</si>
  <si>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</si>
  <si>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</si>
  <si>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</si>
  <si>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</si>
  <si>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</si>
  <si>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</si>
  <si>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</si>
  <si>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</si>
  <si>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</si>
  <si>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</si>
  <si>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</si>
  <si>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</si>
  <si>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</si>
  <si>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</si>
  <si>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</si>
  <si>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</si>
  <si>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</si>
  <si>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</si>
  <si>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</si>
  <si>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</si>
  <si>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</si>
  <si>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</si>
  <si>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</si>
  <si>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</si>
  <si>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</si>
  <si>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</si>
  <si>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</si>
  <si>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</si>
  <si>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</si>
  <si>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</si>
  <si>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</si>
  <si>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</si>
  <si>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</si>
  <si>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</si>
  <si>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</si>
  <si>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</si>
  <si>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</si>
  <si>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</si>
  <si>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</si>
  <si>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</si>
  <si>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</si>
  <si>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</si>
  <si>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</si>
  <si>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</si>
  <si>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</si>
  <si>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</si>
  <si>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</si>
  <si>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</si>
  <si>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</si>
  <si>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</si>
  <si>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</si>
  <si>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</si>
  <si>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</si>
  <si>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</si>
  <si>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</si>
  <si>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</si>
  <si>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</si>
  <si>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</si>
  <si>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</si>
  <si>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</si>
  <si>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</si>
  <si>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</si>
  <si>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</si>
  <si>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</si>
  <si>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</si>
  <si>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</si>
  <si>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</si>
  <si>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</si>
  <si>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</si>
  <si>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</si>
  <si>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</si>
  <si>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</si>
  <si>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</si>
  <si>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</si>
  <si>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</si>
  <si>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</si>
  <si>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</si>
  <si>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</si>
  <si>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</si>
  <si>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</si>
  <si>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</si>
  <si>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</si>
  <si>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</si>
  <si>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</si>
  <si>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</si>
  <si>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</si>
  <si>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</si>
  <si>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</si>
  <si>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</si>
  <si>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</si>
  <si>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</si>
  <si>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</si>
  <si>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</si>
  <si>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</si>
  <si>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</si>
  <si>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</si>
  <si>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</si>
  <si>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</si>
  <si>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</si>
  <si>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</si>
  <si>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</si>
  <si>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</si>
  <si>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</si>
  <si>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</si>
  <si>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</si>
  <si>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</si>
  <si>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</si>
  <si>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</si>
  <si>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</si>
  <si>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</si>
  <si>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</si>
  <si>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</si>
  <si>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</si>
  <si>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</si>
  <si>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</si>
  <si>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</si>
  <si>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</si>
  <si>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</si>
  <si>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</si>
  <si>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</si>
  <si>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</si>
  <si>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</si>
  <si>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</si>
  <si>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</si>
  <si>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</si>
  <si>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</si>
  <si>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</si>
  <si>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</si>
  <si>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</si>
  <si>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</si>
  <si>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</si>
  <si>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</si>
  <si>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</si>
  <si>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</si>
  <si>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</si>
  <si>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</si>
  <si>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</si>
  <si>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</si>
  <si>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</si>
  <si>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</si>
  <si>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</si>
  <si>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</si>
  <si>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</si>
  <si>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</si>
  <si>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</si>
  <si>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</si>
  <si>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</si>
  <si>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</si>
  <si>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</si>
  <si>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</si>
  <si>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</si>
  <si>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</si>
  <si>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</si>
  <si>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</si>
  <si>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</si>
  <si>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</si>
  <si>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</si>
  <si>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</si>
  <si>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</si>
  <si>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</si>
  <si>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</si>
  <si>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</si>
  <si>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</si>
  <si>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</si>
  <si>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</si>
  <si>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</si>
  <si>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</si>
  <si>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</si>
  <si>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</si>
  <si>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</si>
  <si>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</si>
  <si>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</si>
  <si>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</si>
  <si>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</si>
  <si>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</si>
  <si>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</si>
  <si>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</si>
  <si>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</si>
  <si>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</si>
  <si>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</si>
  <si>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</si>
  <si>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</si>
  <si>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</si>
  <si>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</si>
  <si>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</si>
  <si>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</si>
  <si>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</si>
  <si>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</si>
  <si>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</si>
  <si>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</si>
  <si>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</si>
  <si>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</si>
  <si>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</si>
  <si>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</si>
  <si>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</si>
  <si>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</si>
  <si>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</si>
  <si>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</si>
  <si>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</si>
  <si>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</si>
  <si>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</si>
  <si>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</si>
  <si>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</si>
  <si>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</si>
  <si>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</si>
  <si>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</si>
  <si>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</si>
  <si>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</si>
  <si>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</si>
  <si>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</si>
  <si>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</si>
  <si>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</si>
  <si>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</si>
  <si>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</si>
  <si>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</si>
  <si>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</si>
  <si>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</si>
  <si>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</si>
  <si>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</si>
  <si>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</si>
  <si>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</si>
  <si>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</si>
  <si>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</si>
  <si>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</si>
  <si>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</si>
  <si>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</si>
  <si>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</si>
  <si>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</si>
  <si>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</si>
  <si>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</si>
  <si>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</si>
  <si>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</si>
  <si>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</si>
  <si>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</si>
  <si>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</si>
  <si>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</si>
  <si>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</si>
  <si>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</si>
  <si>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</si>
  <si>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</si>
  <si>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</si>
  <si>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</si>
  <si>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</si>
  <si>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</si>
  <si>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</si>
  <si>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</si>
  <si>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</si>
  <si>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</si>
  <si>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</si>
  <si>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</si>
  <si>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</si>
  <si>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</si>
  <si>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</si>
  <si>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</si>
  <si>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</si>
  <si>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</si>
  <si>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</si>
  <si>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</si>
  <si>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</si>
  <si>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</si>
  <si>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</si>
  <si>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</si>
  <si>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</si>
  <si>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</si>
  <si>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</si>
  <si>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</si>
  <si>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</si>
  <si>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</si>
  <si>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</si>
  <si>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</si>
  <si>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</si>
  <si>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</si>
  <si>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</si>
  <si>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</si>
  <si>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</si>
  <si>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</si>
  <si>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</si>
  <si>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</si>
  <si>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</si>
  <si>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</si>
  <si>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</si>
  <si>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</si>
  <si>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</si>
  <si>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</si>
  <si>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</si>
  <si>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</si>
  <si>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</si>
  <si>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</si>
  <si>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</si>
  <si>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</si>
  <si>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</si>
  <si>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</si>
  <si>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</si>
  <si>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</si>
  <si>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</si>
  <si>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</si>
  <si>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</si>
  <si>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</si>
  <si>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</si>
  <si>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</si>
  <si>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</si>
  <si>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</si>
  <si>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</si>
  <si>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</si>
  <si>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</si>
  <si>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</si>
  <si>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</si>
  <si>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</si>
  <si>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</si>
  <si>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</si>
  <si>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</si>
  <si>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</si>
  <si>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</si>
  <si>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</si>
  <si>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</si>
  <si>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</si>
  <si>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</si>
  <si>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</si>
  <si>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</si>
  <si>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</si>
  <si>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</si>
  <si>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</si>
  <si>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</si>
  <si>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</si>
  <si>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</si>
  <si>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</si>
  <si>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</si>
  <si>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</si>
  <si>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</si>
  <si>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</si>
  <si>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</si>
  <si>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</si>
  <si>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</si>
  <si>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</si>
  <si>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</si>
  <si>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</si>
  <si>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</si>
  <si>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</si>
  <si>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</si>
  <si>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</si>
  <si>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</si>
  <si>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</si>
  <si>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</si>
  <si>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</si>
  <si>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</si>
  <si>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</si>
  <si>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</si>
  <si>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</si>
  <si>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</si>
  <si>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</si>
  <si>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</si>
  <si>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</si>
  <si>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</si>
  <si>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</si>
  <si>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</si>
  <si>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</si>
  <si>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</si>
  <si>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</si>
  <si>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</si>
  <si>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</si>
  <si>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</si>
  <si>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</si>
  <si>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</si>
  <si>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</si>
  <si>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</si>
  <si>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</si>
  <si>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</si>
  <si>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</si>
  <si>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</si>
  <si>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</si>
  <si>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</si>
  <si>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</si>
  <si>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</si>
  <si>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</si>
  <si>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</si>
  <si>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</si>
  <si>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</si>
  <si>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</si>
  <si>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</si>
  <si>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</si>
  <si>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</si>
  <si>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</si>
  <si>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</si>
  <si>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</si>
  <si>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</si>
  <si>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</si>
  <si>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</si>
  <si>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</si>
  <si>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</si>
  <si>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</si>
  <si>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</si>
  <si>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</si>
  <si>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</si>
  <si>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</si>
  <si>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</si>
  <si>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</si>
  <si>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</si>
  <si>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</si>
  <si>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</si>
  <si>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</si>
  <si>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</si>
  <si>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</si>
  <si>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</si>
  <si>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</si>
  <si>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</si>
  <si>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</si>
  <si>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</si>
  <si>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</si>
  <si>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</si>
  <si>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</si>
  <si>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</si>
  <si>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</si>
  <si>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</si>
  <si>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</si>
  <si>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</si>
  <si>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</si>
  <si>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</si>
  <si>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</si>
  <si>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</si>
  <si>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</si>
  <si>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</si>
  <si>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</si>
  <si>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</si>
  <si>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</si>
  <si>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</si>
  <si>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</si>
  <si>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</si>
  <si>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</si>
  <si>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</si>
  <si>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</si>
  <si>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</si>
  <si>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</si>
  <si>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</si>
  <si>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</si>
  <si>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</si>
  <si>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</si>
  <si>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</si>
  <si>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</si>
  <si>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</si>
  <si>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</si>
  <si>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</si>
  <si>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</si>
  <si>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</si>
  <si>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</si>
  <si>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</si>
  <si>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</si>
  <si>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</si>
  <si>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</si>
  <si>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</si>
  <si>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</si>
  <si>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</si>
  <si>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</si>
  <si>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</si>
  <si>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</si>
  <si>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</si>
  <si>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</si>
  <si>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</si>
  <si>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</si>
  <si>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</si>
  <si>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</si>
  <si>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</si>
  <si>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</si>
  <si>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</si>
  <si>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</si>
  <si>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</si>
  <si>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</si>
  <si>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</si>
  <si>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</si>
  <si>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</si>
  <si>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</si>
  <si>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</si>
  <si>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</si>
  <si>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</si>
  <si>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</si>
  <si>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</si>
  <si>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</si>
  <si>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</si>
  <si>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</si>
  <si>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</si>
  <si>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</si>
  <si>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</si>
  <si>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</si>
  <si>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</si>
  <si>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</si>
  <si>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</si>
  <si>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</si>
  <si>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</si>
  <si>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</si>
  <si>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</si>
  <si>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</si>
  <si>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</si>
  <si>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</si>
  <si>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</si>
  <si>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</si>
  <si>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</si>
  <si>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</si>
  <si>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</si>
  <si>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</si>
  <si>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</si>
  <si>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</si>
  <si>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</si>
  <si>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</si>
  <si>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</si>
  <si>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</si>
  <si>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</si>
  <si>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</si>
  <si>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</si>
  <si>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</si>
  <si>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</si>
  <si>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</si>
  <si>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</si>
  <si>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</si>
  <si>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</si>
  <si>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</si>
  <si>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</si>
  <si>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</si>
  <si>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</si>
  <si>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</si>
  <si>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</si>
  <si>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</si>
  <si>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</si>
  <si>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</si>
  <si>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</si>
  <si>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</si>
  <si>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</si>
  <si>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</si>
  <si>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</si>
  <si>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</si>
  <si>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</si>
  <si>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</si>
  <si>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</si>
  <si>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</si>
  <si>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</si>
  <si>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</si>
  <si>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</si>
  <si>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</si>
  <si>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</si>
  <si>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</si>
  <si>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</si>
  <si>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</si>
  <si>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</si>
  <si>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</si>
  <si>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</si>
  <si>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</si>
  <si>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</si>
  <si>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</si>
  <si>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</si>
  <si>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</si>
  <si>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</si>
  <si>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</si>
  <si>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</si>
  <si>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</si>
  <si>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</si>
  <si>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</si>
  <si>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</si>
  <si>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</si>
  <si>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</si>
  <si>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</si>
  <si>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</si>
  <si>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</si>
  <si>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</si>
  <si>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</si>
  <si>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</si>
  <si>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</si>
  <si>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</si>
  <si>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</si>
  <si>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</si>
  <si>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</si>
  <si>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</si>
  <si>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</si>
  <si>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</si>
  <si>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</si>
  <si>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</si>
  <si>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</si>
  <si>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</si>
  <si>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</si>
  <si>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</si>
  <si>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</si>
  <si>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</si>
  <si>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</si>
  <si>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</si>
  <si>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</si>
  <si>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</si>
  <si>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</si>
  <si>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</si>
  <si>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</si>
  <si>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</si>
  <si>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</si>
  <si>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</si>
  <si>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</si>
  <si>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</si>
  <si>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</si>
  <si>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</si>
  <si>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</si>
  <si>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</si>
  <si>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</si>
  <si>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</si>
  <si>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</si>
  <si>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</si>
  <si>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</si>
  <si>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</si>
  <si>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</si>
  <si>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</si>
  <si>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</si>
  <si>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</si>
  <si>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</si>
  <si>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</si>
  <si>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</si>
  <si>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</si>
  <si>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</si>
  <si>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</si>
  <si>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</si>
  <si>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</si>
  <si>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</si>
  <si>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</si>
  <si>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</si>
  <si>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</si>
  <si>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</si>
  <si>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</si>
  <si>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</si>
  <si>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</si>
  <si>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</si>
  <si>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</si>
  <si>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</si>
  <si>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</si>
  <si>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</si>
  <si>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</si>
  <si>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</si>
  <si>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</si>
  <si>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</si>
  <si>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</si>
  <si>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</si>
  <si>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</si>
  <si>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</si>
  <si>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</si>
  <si>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</si>
  <si>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</si>
  <si>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</si>
  <si>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</si>
  <si>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</si>
  <si>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</si>
  <si>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</si>
  <si>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</si>
  <si>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</si>
  <si>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</si>
  <si>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</si>
  <si>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</si>
  <si>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</si>
  <si>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</si>
  <si>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</si>
  <si>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</si>
  <si>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</si>
  <si>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</si>
  <si>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</si>
  <si>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</si>
  <si>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</si>
  <si>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</si>
  <si>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</si>
  <si>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</si>
  <si>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</si>
  <si>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</si>
  <si>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</si>
  <si>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</si>
  <si>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</si>
  <si>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</si>
  <si>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</si>
  <si>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</si>
  <si>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</si>
  <si>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</si>
  <si>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</si>
  <si>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</si>
  <si>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</si>
  <si>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</si>
  <si>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</si>
  <si>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</si>
  <si>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</si>
  <si>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</si>
  <si>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</si>
  <si>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</si>
  <si>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</si>
  <si>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</si>
  <si>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</si>
  <si>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</si>
  <si>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</si>
  <si>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</si>
  <si>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</si>
  <si>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</si>
  <si>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</si>
  <si>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</si>
  <si>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</si>
  <si>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</si>
  <si>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</si>
  <si>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</si>
  <si>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</si>
  <si>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</si>
  <si>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</si>
  <si>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</si>
  <si>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</si>
  <si>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</si>
  <si>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</si>
  <si>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</si>
  <si>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</si>
  <si>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</si>
  <si>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</si>
  <si>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</si>
  <si>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</si>
  <si>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</si>
  <si>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</si>
  <si>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</si>
  <si>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</si>
  <si>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</si>
  <si>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</si>
  <si>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</si>
  <si>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</si>
  <si>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</si>
  <si>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</si>
  <si>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</si>
  <si>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</si>
  <si>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</si>
  <si>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</si>
  <si>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</si>
  <si>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</si>
  <si>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</si>
  <si>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</si>
  <si>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</si>
  <si>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</si>
  <si>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</si>
  <si>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</si>
  <si>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</si>
  <si>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</si>
  <si>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</si>
  <si>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</si>
  <si>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</si>
  <si>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</si>
  <si>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</si>
  <si>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</si>
  <si>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</si>
  <si>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</si>
  <si>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</si>
  <si>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</si>
  <si>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</si>
  <si>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</si>
  <si>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</si>
  <si>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</si>
  <si>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</si>
  <si>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</si>
  <si>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</si>
  <si>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</si>
  <si>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</si>
  <si>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</si>
  <si>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</si>
  <si>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</si>
  <si>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</si>
  <si>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</si>
  <si>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</si>
  <si>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</si>
  <si>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</si>
  <si>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</si>
  <si>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</si>
  <si>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</si>
  <si>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</si>
  <si>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</si>
  <si>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</si>
  <si>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</si>
  <si>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</si>
  <si>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</si>
  <si>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</si>
  <si>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</si>
  <si>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</si>
  <si>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</si>
  <si>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</si>
  <si>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</si>
  <si>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</si>
  <si>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</si>
  <si>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</si>
  <si>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</si>
  <si>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</si>
  <si>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</si>
  <si>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</si>
  <si>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</si>
  <si>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</si>
  <si>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</si>
  <si>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</si>
  <si>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</si>
  <si>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</si>
  <si>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</si>
  <si>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</si>
  <si>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</si>
  <si>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</si>
  <si>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</si>
  <si>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</si>
  <si>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</si>
  <si>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</si>
  <si>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</si>
  <si>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</si>
  <si>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</si>
  <si>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</si>
  <si>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</si>
  <si>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</si>
  <si>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</si>
  <si>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</si>
  <si>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</si>
  <si>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</si>
  <si>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</si>
  <si>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</si>
  <si>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</si>
  <si>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</si>
  <si>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</si>
  <si>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</si>
  <si>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</si>
  <si>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</si>
  <si>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</si>
  <si>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</si>
  <si>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</si>
  <si>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</si>
  <si>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</si>
  <si>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</si>
  <si>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</si>
  <si>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</si>
  <si>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</si>
  <si>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</si>
  <si>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</si>
  <si>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</si>
  <si>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</si>
  <si>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</si>
  <si>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</si>
  <si>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</si>
  <si>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</si>
  <si>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</si>
  <si>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</si>
  <si>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</si>
  <si>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</si>
  <si>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</si>
  <si>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</si>
  <si>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</si>
  <si>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</si>
  <si>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</si>
  <si>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</si>
  <si>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</si>
  <si>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</si>
  <si>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</si>
  <si>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</si>
  <si>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</si>
  <si>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</si>
  <si>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</si>
  <si>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</si>
  <si>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</si>
  <si>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</si>
  <si>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</si>
  <si>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</si>
  <si>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</si>
  <si>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</si>
  <si>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</si>
  <si>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</si>
  <si>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</si>
  <si>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</si>
  <si>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</si>
  <si>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</si>
  <si>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</si>
  <si>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</si>
  <si>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</si>
  <si>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</si>
  <si>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</si>
  <si>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</si>
  <si>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</si>
  <si>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</si>
  <si>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</si>
  <si>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</si>
  <si>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</si>
  <si>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</si>
  <si>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</si>
  <si>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</si>
  <si>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</si>
  <si>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</si>
  <si>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</si>
  <si>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</si>
  <si>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</si>
  <si>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</si>
  <si>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</si>
  <si>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</si>
  <si>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</si>
  <si>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</si>
  <si>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</si>
  <si>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</si>
  <si>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</si>
  <si>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</si>
  <si>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</si>
  <si>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</si>
  <si>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</si>
  <si>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</si>
  <si>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</si>
  <si>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</si>
  <si>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</si>
  <si>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</si>
  <si>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</si>
  <si>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</si>
  <si>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</si>
  <si>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</si>
  <si>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</si>
  <si>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</si>
  <si>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</si>
  <si>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</si>
  <si>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</si>
  <si>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</si>
  <si>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</si>
  <si>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</si>
  <si>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</si>
  <si>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</si>
  <si>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</si>
  <si>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</si>
  <si>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</si>
  <si>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</si>
  <si>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</si>
  <si>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</si>
  <si>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</si>
  <si>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</si>
  <si>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</si>
  <si>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</si>
  <si>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</si>
  <si>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</si>
  <si>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</si>
  <si>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</si>
  <si>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</si>
  <si>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</si>
  <si>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</si>
  <si>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</si>
  <si>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</si>
  <si>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</si>
  <si>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</si>
  <si>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</si>
  <si>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</si>
  <si>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</si>
  <si>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</si>
  <si>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</si>
  <si>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</si>
  <si>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</si>
  <si>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</si>
  <si>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</si>
  <si>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</si>
  <si>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</si>
  <si>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</si>
  <si>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</si>
  <si>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</si>
  <si>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</si>
  <si>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</si>
  <si>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</si>
  <si>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</si>
  <si>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</si>
  <si>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</si>
  <si>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</si>
  <si>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</si>
  <si>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</si>
  <si>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</si>
  <si>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</si>
  <si>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</si>
  <si>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</si>
  <si>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</si>
  <si>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</si>
  <si>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</si>
  <si>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</si>
  <si>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</si>
  <si>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</si>
  <si>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</si>
  <si>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</si>
  <si>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</si>
  <si>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</si>
  <si>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</si>
  <si>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</si>
  <si>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</si>
  <si>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</si>
  <si>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</si>
  <si>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</si>
  <si>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</si>
  <si>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</si>
  <si>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</si>
  <si>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</si>
  <si>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</si>
  <si>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</si>
  <si>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</si>
  <si>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</si>
  <si>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</si>
  <si>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</si>
  <si>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</si>
  <si>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</si>
  <si>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</si>
  <si>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</si>
  <si>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</si>
  <si>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</si>
  <si>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</si>
  <si>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</si>
  <si>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</si>
  <si>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</si>
  <si>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</si>
  <si>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</si>
  <si>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</si>
  <si>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</si>
  <si>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</si>
  <si>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</si>
  <si>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</si>
  <si>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</si>
  <si>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</si>
  <si>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</si>
  <si>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</si>
  <si>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</si>
  <si>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</si>
  <si>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</si>
  <si>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</si>
  <si>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</si>
  <si>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</si>
  <si>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</si>
  <si>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</si>
  <si>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</si>
  <si>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</si>
  <si>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</si>
  <si>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</si>
  <si>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</si>
  <si>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</si>
  <si>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</si>
  <si>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</si>
  <si>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</si>
  <si>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</si>
  <si>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</si>
  <si>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</si>
  <si>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</si>
  <si>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</si>
  <si>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</si>
  <si>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</si>
  <si>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</si>
  <si>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</si>
  <si>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</si>
  <si>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</si>
  <si>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</si>
  <si>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</si>
  <si>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</si>
  <si>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</si>
  <si>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</si>
  <si>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</si>
  <si>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</si>
  <si>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</si>
  <si>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</si>
  <si>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</si>
  <si>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</si>
  <si>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</si>
  <si>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</si>
  <si>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</si>
  <si>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</si>
  <si>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</si>
  <si>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</si>
  <si>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</si>
  <si>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</si>
  <si>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</si>
  <si>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</si>
  <si>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</si>
  <si>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</si>
  <si>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</si>
  <si>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</si>
  <si>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</si>
  <si>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</si>
  <si>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</si>
  <si>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</si>
  <si>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</si>
  <si>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</si>
  <si>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</si>
  <si>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</si>
  <si>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</si>
  <si>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</si>
  <si>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</si>
  <si>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</si>
  <si>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</si>
  <si>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</si>
  <si>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</si>
  <si>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</si>
  <si>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</si>
  <si>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</si>
  <si>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</si>
  <si>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</si>
  <si>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</si>
  <si>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</si>
  <si>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</si>
  <si>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</si>
  <si>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</si>
  <si>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</si>
  <si>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</si>
  <si>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</si>
  <si>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</si>
  <si>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</si>
  <si>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</si>
  <si>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</si>
  <si>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</si>
  <si>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</si>
  <si>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</si>
  <si>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</si>
  <si>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</si>
  <si>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</si>
  <si>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</si>
  <si>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</si>
  <si>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</si>
  <si>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</si>
  <si>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</si>
  <si>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</si>
  <si>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</si>
  <si>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</si>
  <si>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</si>
  <si>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</si>
  <si>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</si>
  <si>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</si>
  <si>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</si>
  <si>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</si>
  <si>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</si>
  <si>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</si>
  <si>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</si>
  <si>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</si>
  <si>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</si>
  <si>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</si>
  <si>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</si>
  <si>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</si>
  <si>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</si>
  <si>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</si>
  <si>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</si>
  <si>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</si>
  <si>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</si>
  <si>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</si>
  <si>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</si>
  <si>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</si>
  <si>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</si>
  <si>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</si>
  <si>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</si>
  <si>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</si>
  <si>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</si>
  <si>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</si>
  <si>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</si>
  <si>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</si>
  <si>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</si>
  <si>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</si>
  <si>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</si>
  <si>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</si>
  <si>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</si>
  <si>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</si>
  <si>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</si>
  <si>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</si>
  <si>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</si>
  <si>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</si>
  <si>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</si>
  <si>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</si>
  <si>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</si>
  <si>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</si>
  <si>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</si>
  <si>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</si>
  <si>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</si>
  <si>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</si>
  <si>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</si>
  <si>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</si>
  <si>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</si>
  <si>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</si>
  <si>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</si>
  <si>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</si>
  <si>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</si>
  <si>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</si>
  <si>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</si>
  <si>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</si>
  <si>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</si>
  <si>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</si>
  <si>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</si>
  <si>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</si>
  <si>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</si>
  <si>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</si>
  <si>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</si>
  <si>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</si>
  <si>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</si>
  <si>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</si>
  <si>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</si>
  <si>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</si>
  <si>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</si>
  <si>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</si>
  <si>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</si>
  <si>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</si>
  <si>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</si>
  <si>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</si>
  <si>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</si>
  <si>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</si>
  <si>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</si>
  <si>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</si>
  <si>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</si>
  <si>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</si>
  <si>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</si>
  <si>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</si>
  <si>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</si>
  <si>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</si>
  <si>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</si>
  <si>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</si>
  <si>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</si>
  <si>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</si>
  <si>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</si>
  <si>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</si>
  <si>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</si>
  <si>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</si>
  <si>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</si>
  <si>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</si>
  <si>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</si>
  <si>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</si>
  <si>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</si>
  <si>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</si>
  <si>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</si>
  <si>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</si>
  <si>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</si>
  <si>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</si>
  <si>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</si>
  <si>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</si>
  <si>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</si>
  <si>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</si>
  <si>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</si>
  <si>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</si>
  <si>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</si>
  <si>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</si>
  <si>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</si>
  <si>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</si>
  <si>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</si>
  <si>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</si>
  <si>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</si>
  <si>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</si>
  <si>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</si>
  <si>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</si>
  <si>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</si>
  <si>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</si>
  <si>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</si>
  <si>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</si>
  <si>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</si>
  <si>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</si>
  <si>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</si>
  <si>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</si>
  <si>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</si>
  <si>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</si>
  <si>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</si>
  <si>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</si>
  <si>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</si>
  <si>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</si>
  <si>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</si>
  <si>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</si>
  <si>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</si>
  <si>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</si>
  <si>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</si>
  <si>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</si>
  <si>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</si>
  <si>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</si>
  <si>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</si>
  <si>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</si>
  <si>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</si>
  <si>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</si>
  <si>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</si>
  <si>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</si>
  <si>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</si>
  <si>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</si>
  <si>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</si>
  <si>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</si>
  <si>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</si>
  <si>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</si>
  <si>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</si>
  <si>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</si>
  <si>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</si>
  <si>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</si>
  <si>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</si>
  <si>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</si>
  <si>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</si>
  <si>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</si>
  <si>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</si>
  <si>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</si>
  <si>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</si>
  <si>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</si>
  <si>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</si>
  <si>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</si>
  <si>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</si>
  <si>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</si>
  <si>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</si>
  <si>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</si>
  <si>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</si>
  <si>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</si>
  <si>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</si>
  <si>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</si>
  <si>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</si>
  <si>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</si>
  <si>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</si>
  <si>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</si>
  <si>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</si>
  <si>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</si>
  <si>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</si>
  <si>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</si>
  <si>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</si>
  <si>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</si>
  <si>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</si>
  <si>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</si>
  <si>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</si>
  <si>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</si>
  <si>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</si>
  <si>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</si>
  <si>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</si>
  <si>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</si>
  <si>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</si>
  <si>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</si>
  <si>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</si>
  <si>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</si>
  <si>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</si>
  <si>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</si>
  <si>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</si>
  <si>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</si>
  <si>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</si>
  <si>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</si>
  <si>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</si>
  <si>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</si>
  <si>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</si>
  <si>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</si>
  <si>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</si>
  <si>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</si>
  <si>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</si>
  <si>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</si>
  <si>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</si>
  <si>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</si>
  <si>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</si>
  <si>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</si>
  <si>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</si>
  <si>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</si>
  <si>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</si>
  <si>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</si>
  <si>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</si>
  <si>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</si>
  <si>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</si>
  <si>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</si>
  <si>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</si>
  <si>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</si>
  <si>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</si>
  <si>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</si>
  <si>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</si>
  <si>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</si>
  <si>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</si>
  <si>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</si>
  <si>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</si>
  <si>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</si>
  <si>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</si>
  <si>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</si>
  <si>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</si>
  <si>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</si>
  <si>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</si>
  <si>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</si>
  <si>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</si>
  <si>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</si>
  <si>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</si>
  <si>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</si>
  <si>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</si>
  <si>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</si>
  <si>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</si>
  <si>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</si>
  <si>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</si>
  <si>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</si>
  <si>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</si>
  <si>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</si>
  <si>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</si>
  <si>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</si>
  <si>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</si>
  <si>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</si>
  <si>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</si>
  <si>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</si>
  <si>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</si>
  <si>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</si>
  <si>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</si>
  <si>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</si>
  <si>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</si>
  <si>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</si>
  <si>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</si>
  <si>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</si>
  <si>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</si>
  <si>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</si>
  <si>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</si>
  <si>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</si>
  <si>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</si>
  <si>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</si>
  <si>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</si>
  <si>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</si>
  <si>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</si>
  <si>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</si>
  <si>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</si>
  <si>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</si>
  <si>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</si>
  <si>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</si>
  <si>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</si>
  <si>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</si>
  <si>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</si>
  <si>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</si>
  <si>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</si>
  <si>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</si>
  <si>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</si>
  <si>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</si>
  <si>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</si>
  <si>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</si>
  <si>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</si>
  <si>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</si>
  <si>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</si>
  <si>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</si>
  <si>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</si>
  <si>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</si>
  <si>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</si>
  <si>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</si>
  <si>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</si>
  <si>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</si>
  <si>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</si>
  <si>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</si>
  <si>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</si>
  <si>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</si>
  <si>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</si>
  <si>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</si>
  <si>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</si>
  <si>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</si>
  <si>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</si>
  <si>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</si>
  <si>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</si>
  <si>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</si>
  <si>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</si>
  <si>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</si>
  <si>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</si>
  <si>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</si>
  <si>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</si>
  <si>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</si>
  <si>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</si>
  <si>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</si>
  <si>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</si>
  <si>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</si>
  <si>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</si>
  <si>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</si>
  <si>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</si>
  <si>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</si>
  <si>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</si>
  <si>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</si>
  <si>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</si>
  <si>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</si>
  <si>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</si>
  <si>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</si>
  <si>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</si>
  <si>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</si>
  <si>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</si>
  <si>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</si>
  <si>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</si>
  <si>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</si>
  <si>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</si>
  <si>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</si>
  <si>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</si>
  <si>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</si>
  <si>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</si>
  <si>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</si>
  <si>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</si>
  <si>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</si>
  <si>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</si>
  <si>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</si>
  <si>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</si>
  <si>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</si>
  <si>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</si>
  <si>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</si>
  <si>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</si>
  <si>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</si>
  <si>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</si>
  <si>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</si>
  <si>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</si>
  <si>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</si>
  <si>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</si>
  <si>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</si>
  <si>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</si>
  <si>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</si>
  <si>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</si>
  <si>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</si>
  <si>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</si>
  <si>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</si>
  <si>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</si>
  <si>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</si>
  <si>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</si>
  <si>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</si>
  <si>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</si>
  <si>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</si>
  <si>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</si>
  <si>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</si>
  <si>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</si>
  <si>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</si>
  <si>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</si>
  <si>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</si>
  <si>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</si>
  <si>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</si>
  <si>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</si>
  <si>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</si>
  <si>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</si>
  <si>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</si>
  <si>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</si>
  <si>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</si>
  <si>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</si>
  <si>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</si>
  <si>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</si>
  <si>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</si>
  <si>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</si>
  <si>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</si>
  <si>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</si>
  <si>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</si>
  <si>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</si>
  <si>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</si>
  <si>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</si>
  <si>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</si>
  <si>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</si>
  <si>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</si>
  <si>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</si>
  <si>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</si>
  <si>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</si>
  <si>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</si>
  <si>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</si>
  <si>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</si>
  <si>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</si>
  <si>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</si>
  <si>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</si>
  <si>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</si>
  <si>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</si>
  <si>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</si>
  <si>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</si>
  <si>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</si>
  <si>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</si>
  <si>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</si>
  <si>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</si>
  <si>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</si>
  <si>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</si>
  <si>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</si>
  <si>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</si>
  <si>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</si>
  <si>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</si>
  <si>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</si>
  <si>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</si>
  <si>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</si>
  <si>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</si>
  <si>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</si>
  <si>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</si>
  <si>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</si>
  <si>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</si>
  <si>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</si>
  <si>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</si>
  <si>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</si>
  <si>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</si>
  <si>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</si>
  <si>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</si>
  <si>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</si>
  <si>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</si>
  <si>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</si>
  <si>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</si>
  <si>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</si>
  <si>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</si>
  <si>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</si>
  <si>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</si>
  <si>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</si>
  <si>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</si>
  <si>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</si>
  <si>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</si>
  <si>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</si>
  <si>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</si>
  <si>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</si>
  <si>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</si>
  <si>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</si>
  <si>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</si>
  <si>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</si>
  <si>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</si>
  <si>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</si>
  <si>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</si>
  <si>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</si>
  <si>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</si>
  <si>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</si>
  <si>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</si>
  <si>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</si>
  <si>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</si>
  <si>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</si>
  <si>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</si>
  <si>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</si>
  <si>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</si>
  <si>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</si>
  <si>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</si>
  <si>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</si>
  <si>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</si>
  <si>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</si>
  <si>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</si>
  <si>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</si>
  <si>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</si>
  <si>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</si>
  <si>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</si>
  <si>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</si>
  <si>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</si>
  <si>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</si>
  <si>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</si>
  <si>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</si>
  <si>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</si>
  <si>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</si>
  <si>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</si>
  <si>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</si>
  <si>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</si>
  <si>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</si>
  <si>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</si>
  <si>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</si>
  <si>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</si>
  <si>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</si>
  <si>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</si>
  <si>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</si>
  <si>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</si>
  <si>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</si>
  <si>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</si>
  <si>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</si>
  <si>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</si>
  <si>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</si>
  <si>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</si>
  <si>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</si>
  <si>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</si>
  <si>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</si>
  <si>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</si>
  <si>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</si>
  <si>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</si>
  <si>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</si>
  <si>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</si>
  <si>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</si>
  <si>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</si>
  <si>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</si>
  <si>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</si>
  <si>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</si>
  <si>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</si>
  <si>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</si>
  <si>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</si>
  <si>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</si>
  <si>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</si>
  <si>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</si>
  <si>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</si>
  <si>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</si>
  <si>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</si>
  <si>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</si>
  <si>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</si>
  <si>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</si>
  <si>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</si>
  <si>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</si>
  <si>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</si>
  <si>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</si>
  <si>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</si>
  <si>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</si>
  <si>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</si>
  <si>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</si>
  <si>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</si>
  <si>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</si>
  <si>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</si>
  <si>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</si>
  <si>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</si>
  <si>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</si>
  <si>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</si>
  <si>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</si>
  <si>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</si>
  <si>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</si>
  <si>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</si>
  <si>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</si>
  <si>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</si>
  <si>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</si>
  <si>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</si>
  <si>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</si>
  <si>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</si>
  <si>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</si>
  <si>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</si>
  <si>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</si>
  <si>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</si>
  <si>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</si>
  <si>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</si>
  <si>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</si>
  <si>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</si>
  <si>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</si>
  <si>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</si>
  <si>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</si>
  <si>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</si>
  <si>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</si>
  <si>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</si>
  <si>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</si>
  <si>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</si>
  <si>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</si>
  <si>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</si>
  <si>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</si>
  <si>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</si>
  <si>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</si>
  <si>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</si>
  <si>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</si>
  <si>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</si>
  <si>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</si>
  <si>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</si>
  <si>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</si>
  <si>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</si>
  <si>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</si>
  <si>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</si>
  <si>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</si>
  <si>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</si>
  <si>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</si>
  <si>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</si>
  <si>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</si>
  <si>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</si>
  <si>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</si>
  <si>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</si>
  <si>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</si>
  <si>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</si>
  <si>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</si>
  <si>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</si>
  <si>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</si>
  <si>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</si>
  <si>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</si>
  <si>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</si>
  <si>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</si>
  <si>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</si>
  <si>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</si>
  <si>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</si>
  <si>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</si>
  <si>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</si>
  <si>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</si>
  <si>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</si>
  <si>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</si>
  <si>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</si>
  <si>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</si>
  <si>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</si>
  <si>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</si>
  <si>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</si>
  <si>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</si>
  <si>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</si>
  <si>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</si>
  <si>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</si>
  <si>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</si>
  <si>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</si>
  <si>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</si>
  <si>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</si>
  <si>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</si>
  <si>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</si>
  <si>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</si>
  <si>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</si>
  <si>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</si>
  <si>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</si>
  <si>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</si>
  <si>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</si>
  <si>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</si>
  <si>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</si>
  <si>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</si>
  <si>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</si>
  <si>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</si>
  <si>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</si>
  <si>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</si>
  <si>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</si>
  <si>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</si>
  <si>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</si>
  <si>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</si>
  <si>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</si>
  <si>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</si>
  <si>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</si>
  <si>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</si>
  <si>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</si>
  <si>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</si>
  <si>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</si>
  <si>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</si>
  <si>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</si>
  <si>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</si>
  <si>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</si>
  <si>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</si>
  <si>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</si>
  <si>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</si>
  <si>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</si>
  <si>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</si>
  <si>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</si>
  <si>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</si>
  <si>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</si>
  <si>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</si>
  <si>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</si>
  <si>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</si>
  <si>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</si>
  <si>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</si>
  <si>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</si>
  <si>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</si>
  <si>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</si>
  <si>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</si>
  <si>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</si>
  <si>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</si>
  <si>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</si>
  <si>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</si>
  <si>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</si>
  <si>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</si>
  <si>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</si>
  <si>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</si>
  <si>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</si>
  <si>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</si>
  <si>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</si>
  <si>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</si>
  <si>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</si>
  <si>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</si>
  <si>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</si>
  <si>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</si>
  <si>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</si>
  <si>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</si>
  <si>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</si>
  <si>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</si>
  <si>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</si>
  <si>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</si>
  <si>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</si>
  <si>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</si>
  <si>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</si>
  <si>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</si>
  <si>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</si>
  <si>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</si>
  <si>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</si>
  <si>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</si>
  <si>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</si>
  <si>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</si>
  <si>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</si>
  <si>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</si>
  <si>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</si>
  <si>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</si>
  <si>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</si>
  <si>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</si>
  <si>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</si>
  <si>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</si>
  <si>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</si>
  <si>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</si>
  <si>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</si>
  <si>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</si>
  <si>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</si>
  <si>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</si>
  <si>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</si>
  <si>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</si>
  <si>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</si>
  <si>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</si>
  <si>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</si>
  <si>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</si>
  <si>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</si>
  <si>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</si>
  <si>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</si>
  <si>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</si>
  <si>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</si>
  <si>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</si>
  <si>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</si>
  <si>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</si>
  <si>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</si>
  <si>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</si>
  <si>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</si>
  <si>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</si>
  <si>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</si>
  <si>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</si>
  <si>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</si>
  <si>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</si>
  <si>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</si>
  <si>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</si>
  <si>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</si>
  <si>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</si>
  <si>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</si>
  <si>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</si>
  <si>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</si>
  <si>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</si>
  <si>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</si>
  <si>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</si>
  <si>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</si>
  <si>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</si>
  <si>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</si>
  <si>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</si>
  <si>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</si>
  <si>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</si>
  <si>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</si>
  <si>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</si>
  <si>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</si>
  <si>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</si>
  <si>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</si>
  <si>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</si>
  <si>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</si>
  <si>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</si>
  <si>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</si>
  <si>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</si>
  <si>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</si>
  <si>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</si>
  <si>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</si>
  <si>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</si>
  <si>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</si>
  <si>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</si>
  <si>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</si>
  <si>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</si>
  <si>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</si>
  <si>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</si>
  <si>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</si>
  <si>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</si>
  <si>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</si>
  <si>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</si>
  <si>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</si>
  <si>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</si>
  <si>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</si>
  <si>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</si>
  <si>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</si>
  <si>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</si>
  <si>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</si>
  <si>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</si>
  <si>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</si>
  <si>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</si>
  <si>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</si>
  <si>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</si>
  <si>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</si>
  <si>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</si>
  <si>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</si>
  <si>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</si>
  <si>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</si>
  <si>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</si>
  <si>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</si>
  <si>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</si>
  <si>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</si>
  <si>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</si>
  <si>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</si>
  <si>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</si>
  <si>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</si>
  <si>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</si>
  <si>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</si>
  <si>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</si>
  <si>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</si>
  <si>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</si>
  <si>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</si>
  <si>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</si>
  <si>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</si>
  <si>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</si>
  <si>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</si>
  <si>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</si>
  <si>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</si>
  <si>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</si>
  <si>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</si>
  <si>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</si>
  <si>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</si>
  <si>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</si>
  <si>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</si>
  <si>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</si>
  <si>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</si>
  <si>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</si>
  <si>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</si>
  <si>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</si>
  <si>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</si>
  <si>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</si>
  <si>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</si>
  <si>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</si>
  <si>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</si>
  <si>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</si>
  <si>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</si>
  <si>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</si>
  <si>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</si>
  <si>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</si>
  <si>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</si>
  <si>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</si>
  <si>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</si>
  <si>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</si>
  <si>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</si>
  <si>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</si>
  <si>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</si>
  <si>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</si>
  <si>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</si>
  <si>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</si>
  <si>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</si>
  <si>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</si>
  <si>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</si>
  <si>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</si>
  <si>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</si>
  <si>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</si>
  <si>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</si>
  <si>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</si>
  <si>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</si>
  <si>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</si>
  <si>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</si>
  <si>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</si>
  <si>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</si>
  <si>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</si>
  <si>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</si>
  <si>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</si>
  <si>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</si>
  <si>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</si>
  <si>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</si>
  <si>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</si>
  <si>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</si>
  <si>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</si>
  <si>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</si>
  <si>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</si>
  <si>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</si>
  <si>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</si>
  <si>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</si>
  <si>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</si>
  <si>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</si>
  <si>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</si>
  <si>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</si>
  <si>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</si>
  <si>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</si>
  <si>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</si>
  <si>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</si>
  <si>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</si>
  <si>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</si>
  <si>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</si>
  <si>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</si>
  <si>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</si>
  <si>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</si>
  <si>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</si>
  <si>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</si>
  <si>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</si>
  <si>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</si>
  <si>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</si>
  <si>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</si>
  <si>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</si>
  <si>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</si>
  <si>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</si>
  <si>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</si>
  <si>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</si>
  <si>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</si>
  <si>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</si>
  <si>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</si>
  <si>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</si>
  <si>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</si>
  <si>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</si>
  <si>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</si>
  <si>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</si>
  <si>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</si>
  <si>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</si>
  <si>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</si>
  <si>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</si>
  <si>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</si>
  <si>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</si>
  <si>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</si>
  <si>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</si>
  <si>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</si>
  <si>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</si>
  <si>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</si>
  <si>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</si>
  <si>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</si>
  <si>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</si>
  <si>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</si>
  <si>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</si>
  <si>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</si>
  <si>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</si>
  <si>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</si>
  <si>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</si>
  <si>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</si>
  <si>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</si>
  <si>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</si>
  <si>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</si>
  <si>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</si>
  <si>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</si>
  <si>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</si>
  <si>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</si>
  <si>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</si>
  <si>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</si>
  <si>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</si>
  <si>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</si>
  <si>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</si>
  <si>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</si>
  <si>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</si>
  <si>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</si>
  <si>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</si>
  <si>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</si>
  <si>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</si>
  <si>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</si>
  <si>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</si>
  <si>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</si>
  <si>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</si>
  <si>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</si>
  <si>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</si>
  <si>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</si>
  <si>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</si>
  <si>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</si>
  <si>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</si>
  <si>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</si>
  <si>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</si>
  <si>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</si>
  <si>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</si>
  <si>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</si>
  <si>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</si>
  <si>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</si>
  <si>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</si>
  <si>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</si>
  <si>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</si>
  <si>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</si>
  <si>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</si>
  <si>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</si>
  <si>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</si>
  <si>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</si>
  <si>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</si>
  <si>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</si>
  <si>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</si>
  <si>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</si>
  <si>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</si>
  <si>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</si>
  <si>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</si>
  <si>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</si>
  <si>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</si>
  <si>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</si>
  <si>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</si>
  <si>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</si>
  <si>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</si>
  <si>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</si>
  <si>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</si>
  <si>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</si>
  <si>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</si>
  <si>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</si>
  <si>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</si>
  <si>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</si>
  <si>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</si>
  <si>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</si>
  <si>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</si>
  <si>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</si>
  <si>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</si>
  <si>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</si>
  <si>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</si>
  <si>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</si>
  <si>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</si>
  <si>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</si>
  <si>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</si>
  <si>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</si>
  <si>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</si>
  <si>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</si>
  <si>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</si>
  <si>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</si>
  <si>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</si>
  <si>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</si>
  <si>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</si>
  <si>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</si>
  <si>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</si>
  <si>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</si>
  <si>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</si>
  <si>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</si>
  <si>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</si>
  <si>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</si>
  <si>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</si>
  <si>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</si>
  <si>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</si>
  <si>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</si>
  <si>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</si>
  <si>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</si>
  <si>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</si>
  <si>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</si>
  <si>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</si>
  <si>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</si>
  <si>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</si>
  <si>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</si>
  <si>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</si>
  <si>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</si>
  <si>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</si>
  <si>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</si>
  <si>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</si>
  <si>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</si>
  <si>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</si>
  <si>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</si>
  <si>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</si>
  <si>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</si>
  <si>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</si>
  <si>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</si>
  <si>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</si>
  <si>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</si>
  <si>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</si>
  <si>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</si>
  <si>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</si>
  <si>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</si>
  <si>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</si>
  <si>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</si>
  <si>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</si>
  <si>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</si>
  <si>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</si>
  <si>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</si>
  <si>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</si>
  <si>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</si>
  <si>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</si>
  <si>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</si>
  <si>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</si>
  <si>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</si>
  <si>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</si>
  <si>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</si>
  <si>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</si>
  <si>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</si>
  <si>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</si>
  <si>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</si>
  <si>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</si>
  <si>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</si>
  <si>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</si>
  <si>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</si>
  <si>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</si>
  <si>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</si>
  <si>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</si>
  <si>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</si>
  <si>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</si>
  <si>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</si>
  <si>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</si>
  <si>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</si>
  <si>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</si>
  <si>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</si>
  <si>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</si>
  <si>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</si>
  <si>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</si>
  <si>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</si>
  <si>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</si>
  <si>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</si>
  <si>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</si>
  <si>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</si>
  <si>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</si>
  <si>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</si>
  <si>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</si>
  <si>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</si>
  <si>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</si>
  <si>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</si>
  <si>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</si>
  <si>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</si>
  <si>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</si>
  <si>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</si>
  <si>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</si>
  <si>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</si>
  <si>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</si>
  <si>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</si>
  <si>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</si>
  <si>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</si>
  <si>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</si>
  <si>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</si>
  <si>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</si>
  <si>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</si>
  <si>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</si>
  <si>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</si>
  <si>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</si>
  <si>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</si>
  <si>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</si>
  <si>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</si>
  <si>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</si>
  <si>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</si>
  <si>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</si>
  <si>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</si>
  <si>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</si>
  <si>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</si>
  <si>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</si>
  <si>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</si>
  <si>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</si>
  <si>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</si>
  <si>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</si>
  <si>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</si>
  <si>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</si>
  <si>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</si>
  <si>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</si>
  <si>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</si>
  <si>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</si>
  <si>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</si>
  <si>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</si>
  <si>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</si>
  <si>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</si>
  <si>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</si>
  <si>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</si>
  <si>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</si>
  <si>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</si>
  <si>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</si>
  <si>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</si>
  <si>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</si>
  <si>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</si>
  <si>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</si>
  <si>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</si>
  <si>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</si>
  <si>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</si>
  <si>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</si>
  <si>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</si>
  <si>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</si>
  <si>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</si>
  <si>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</si>
  <si>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</si>
  <si>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</si>
  <si>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</si>
  <si>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</si>
  <si>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</si>
  <si>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</si>
  <si>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</si>
  <si>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</si>
  <si>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</si>
  <si>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</si>
  <si>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</si>
  <si>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</si>
  <si>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</si>
  <si>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</si>
  <si>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</si>
  <si>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</si>
  <si>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</si>
  <si>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</si>
  <si>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</si>
  <si>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</si>
  <si>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</si>
  <si>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</si>
  <si>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</si>
  <si>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</si>
  <si>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</si>
  <si>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</si>
  <si>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</si>
  <si>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</si>
  <si>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</si>
  <si>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</si>
  <si>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</si>
  <si>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</si>
  <si>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</si>
  <si>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</si>
  <si>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</si>
  <si>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</si>
  <si>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</si>
  <si>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</si>
  <si>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</si>
  <si>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</si>
  <si>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</si>
  <si>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</si>
  <si>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</si>
  <si>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</si>
  <si>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</si>
  <si>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</si>
  <si>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</si>
  <si>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</si>
  <si>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</si>
  <si>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</si>
  <si>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</si>
  <si>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</si>
  <si>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</si>
  <si>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</si>
  <si>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</si>
  <si>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</si>
  <si>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</si>
  <si>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</si>
  <si>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</si>
  <si>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</si>
  <si>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</si>
  <si>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</si>
  <si>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</si>
  <si>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</si>
  <si>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</si>
  <si>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</si>
  <si>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</si>
  <si>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</si>
  <si>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</si>
  <si>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</si>
  <si>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</si>
  <si>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</si>
  <si>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</si>
  <si>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</si>
  <si>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</si>
  <si>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</si>
  <si>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</si>
  <si>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</si>
  <si>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</si>
  <si>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</si>
  <si>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</si>
  <si>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</si>
  <si>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</si>
  <si>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</si>
  <si>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</si>
  <si>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</si>
  <si>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</si>
  <si>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</si>
  <si>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</si>
  <si>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</si>
  <si>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</si>
  <si>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</si>
  <si>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</si>
  <si>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</si>
  <si>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</si>
  <si>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</si>
  <si>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</si>
  <si>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</si>
  <si>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</si>
  <si>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</si>
  <si>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</si>
  <si>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</si>
  <si>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</si>
  <si>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</si>
  <si>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</si>
  <si>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</si>
  <si>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</si>
  <si>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</si>
  <si>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</si>
  <si>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</si>
  <si>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</si>
  <si>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</si>
  <si>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</si>
  <si>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</si>
  <si>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</si>
  <si>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</si>
  <si>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</si>
  <si>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</si>
  <si>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</si>
  <si>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</si>
  <si>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</si>
  <si>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</si>
  <si>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</si>
  <si>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</si>
  <si>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</si>
  <si>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</si>
  <si>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</si>
  <si>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</si>
  <si>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</si>
  <si>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</si>
  <si>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</si>
  <si>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</si>
  <si>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</si>
  <si>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</si>
  <si>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</si>
  <si>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</si>
  <si>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</si>
  <si>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</si>
  <si>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</si>
  <si>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</si>
  <si>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</si>
  <si>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</si>
  <si>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</si>
  <si>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</si>
  <si>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</si>
  <si>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</si>
  <si>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</si>
  <si>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</si>
  <si>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</si>
  <si>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</si>
  <si>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</si>
  <si>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</si>
  <si>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</si>
  <si>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</si>
  <si>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</si>
  <si>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</si>
  <si>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</si>
  <si>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</si>
  <si>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</si>
  <si>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</si>
  <si>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</si>
  <si>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</si>
  <si>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</si>
  <si>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</si>
  <si>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</si>
  <si>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</si>
  <si>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</si>
  <si>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</si>
  <si>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</si>
  <si>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</si>
  <si>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</si>
  <si>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</si>
  <si>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</si>
  <si>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</si>
  <si>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</si>
  <si>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</si>
  <si>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</si>
  <si>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</si>
  <si>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</si>
  <si>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</si>
  <si>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</si>
  <si>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</si>
  <si>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</si>
  <si>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</si>
  <si>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</si>
  <si>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</si>
  <si>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</si>
  <si>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</si>
  <si>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</si>
  <si>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</si>
  <si>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</si>
  <si>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</si>
  <si>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</si>
  <si>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</si>
  <si>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</si>
  <si>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</si>
  <si>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</si>
  <si>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</si>
  <si>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</si>
  <si>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</si>
  <si>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</si>
  <si>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</si>
  <si>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</si>
  <si>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</si>
  <si>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</si>
  <si>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</si>
  <si>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</si>
  <si>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</si>
  <si>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</si>
  <si>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</si>
  <si>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</si>
  <si>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</si>
  <si>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</si>
  <si>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</si>
  <si>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</si>
  <si>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</si>
  <si>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</si>
  <si>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</si>
  <si>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</si>
  <si>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</si>
  <si>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</si>
  <si>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</si>
  <si>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</si>
  <si>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</si>
  <si>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</si>
  <si>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</si>
  <si>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</si>
  <si>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</si>
  <si>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</si>
  <si>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</si>
  <si>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</si>
  <si>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</si>
  <si>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</si>
  <si>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</si>
  <si>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</si>
  <si>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</si>
  <si>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</si>
  <si>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</si>
  <si>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</si>
  <si>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</si>
  <si>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</si>
  <si>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</si>
  <si>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</si>
  <si>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</si>
  <si>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</si>
  <si>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</si>
  <si>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</si>
  <si>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</si>
  <si>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</si>
  <si>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</si>
  <si>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</si>
  <si>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</si>
  <si>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</si>
  <si>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</si>
  <si>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</si>
  <si>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</si>
  <si>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</si>
  <si>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</si>
  <si>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</si>
  <si>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</si>
  <si>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</si>
  <si>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</si>
  <si>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</si>
  <si>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</si>
  <si>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</si>
  <si>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</si>
  <si>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</si>
  <si>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</si>
  <si>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</si>
  <si>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</si>
  <si>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</si>
  <si>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</si>
  <si>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</si>
  <si>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</si>
  <si>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</si>
  <si>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</si>
  <si>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</si>
  <si>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</si>
  <si>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</si>
  <si>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</si>
  <si>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</si>
  <si>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</si>
  <si>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</si>
  <si>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</si>
  <si>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</si>
  <si>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</si>
  <si>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</si>
  <si>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</si>
  <si>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</si>
  <si>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</si>
  <si>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</si>
  <si>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</si>
  <si>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</si>
  <si>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</si>
  <si>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</si>
  <si>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</si>
  <si>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</si>
  <si>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</si>
  <si>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</si>
  <si>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</si>
  <si>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</si>
  <si>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</si>
  <si>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</si>
  <si>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</si>
  <si>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</si>
  <si>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</si>
  <si>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</si>
  <si>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</si>
  <si>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</si>
  <si>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</si>
  <si>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</si>
  <si>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</si>
  <si>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</si>
  <si>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</si>
  <si>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</si>
  <si>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</si>
  <si>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</si>
  <si>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</si>
  <si>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</si>
  <si>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</si>
  <si>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</si>
  <si>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</si>
  <si>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</si>
  <si>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</si>
  <si>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</si>
  <si>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</si>
  <si>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</si>
  <si>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</si>
  <si>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</si>
  <si>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</si>
  <si>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</si>
  <si>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</si>
  <si>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</si>
  <si>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</si>
  <si>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</si>
  <si>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</si>
  <si>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</si>
  <si>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</si>
  <si>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</si>
  <si>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</si>
  <si>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</si>
  <si>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</si>
  <si>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</si>
  <si>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</si>
  <si>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</si>
  <si>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</si>
  <si>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</si>
  <si>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</si>
  <si>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</si>
  <si>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</si>
  <si>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</si>
  <si>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</si>
  <si>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</si>
  <si>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</si>
  <si>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</si>
  <si>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</si>
  <si>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</si>
  <si>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</si>
  <si>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</si>
  <si>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</si>
  <si>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</si>
  <si>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</si>
  <si>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</si>
  <si>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</si>
  <si>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</si>
  <si>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</si>
  <si>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</si>
  <si>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</si>
  <si>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</si>
  <si>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</si>
  <si>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</si>
  <si>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</si>
  <si>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</si>
  <si>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</si>
  <si>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</si>
  <si>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</si>
  <si>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</si>
  <si>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</si>
  <si>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</si>
  <si>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</si>
  <si>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</si>
  <si>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</si>
  <si>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</si>
  <si>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</si>
  <si>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</si>
  <si>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</si>
  <si>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</si>
  <si>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</si>
  <si>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</si>
  <si>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</si>
  <si>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</si>
  <si>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</si>
  <si>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</si>
  <si>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</si>
  <si>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</si>
  <si>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</si>
  <si>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</si>
  <si>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</si>
  <si>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</si>
  <si>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</si>
  <si>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</si>
  <si>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</si>
  <si>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</si>
  <si>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</si>
  <si>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</si>
  <si>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</si>
  <si>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</si>
  <si>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</si>
  <si>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</si>
  <si>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</si>
  <si>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</si>
  <si>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</si>
  <si>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</si>
  <si>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</si>
  <si>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</si>
  <si>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</si>
  <si>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</si>
  <si>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</si>
  <si>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</si>
  <si>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</si>
  <si>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</si>
  <si>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</si>
  <si>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</si>
  <si>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</si>
  <si>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</si>
  <si>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</si>
  <si>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</si>
  <si>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</si>
  <si>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</si>
  <si>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</si>
  <si>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</si>
  <si>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</si>
  <si>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</si>
  <si>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</si>
  <si>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</si>
  <si>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</si>
  <si>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</si>
  <si>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</si>
  <si>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</si>
  <si>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</si>
  <si>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</si>
  <si>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</si>
  <si>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</si>
  <si>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</si>
  <si>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</si>
  <si>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</si>
  <si>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</si>
  <si>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</si>
  <si>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</si>
  <si>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</si>
  <si>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</si>
  <si>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</si>
  <si>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</si>
  <si>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</si>
  <si>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</si>
  <si>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</si>
  <si>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</si>
  <si>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</si>
  <si>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</si>
  <si>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</si>
  <si>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</si>
  <si>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</si>
  <si>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</si>
  <si>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</si>
  <si>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</si>
  <si>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</si>
  <si>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</si>
  <si>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</si>
  <si>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</si>
  <si>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</si>
  <si>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</si>
  <si>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</si>
  <si>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</si>
  <si>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</si>
  <si>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</si>
  <si>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</si>
  <si>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</si>
  <si>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</si>
  <si>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</si>
  <si>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</si>
  <si>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</si>
  <si>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</si>
  <si>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</si>
  <si>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</si>
  <si>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</si>
  <si>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</si>
  <si>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</si>
  <si>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</si>
  <si>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</si>
  <si>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</si>
  <si>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</si>
  <si>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</si>
  <si>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</si>
  <si>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</si>
  <si>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</si>
  <si>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</si>
  <si>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</si>
  <si>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</si>
  <si>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</si>
  <si>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</si>
  <si>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</si>
  <si>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</si>
  <si>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</si>
  <si>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</si>
  <si>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</si>
  <si>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</si>
  <si>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</si>
  <si>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</si>
  <si>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</si>
  <si>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</si>
  <si>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</si>
  <si>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</si>
  <si>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</si>
  <si>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</si>
  <si>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</si>
  <si>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</si>
  <si>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</si>
  <si>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</si>
  <si>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</si>
  <si>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</si>
  <si>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</si>
  <si>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</si>
  <si>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</si>
  <si>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</si>
  <si>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</si>
  <si>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</si>
  <si>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</si>
  <si>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</si>
  <si>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</si>
  <si>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</si>
  <si>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</si>
  <si>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</si>
  <si>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</si>
  <si>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</si>
  <si>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</si>
  <si>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</si>
  <si>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</si>
  <si>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</si>
  <si>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</si>
  <si>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</si>
  <si>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</si>
  <si>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</si>
  <si>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</si>
  <si>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</si>
  <si>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</si>
  <si>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</si>
  <si>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</si>
  <si>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</si>
  <si>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</si>
  <si>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</si>
  <si>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</si>
  <si>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</si>
  <si>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</si>
  <si>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</si>
  <si>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</si>
  <si>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</si>
  <si>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</si>
  <si>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</si>
  <si>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</si>
  <si>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</si>
  <si>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</si>
  <si>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</si>
  <si>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</si>
  <si>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</si>
  <si>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</si>
  <si>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</si>
  <si>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</si>
  <si>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</si>
  <si>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</si>
  <si>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</si>
  <si>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</si>
  <si>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</si>
  <si>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</si>
  <si>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</si>
  <si>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</si>
  <si>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</si>
  <si>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</si>
  <si>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</si>
  <si>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</si>
  <si>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</si>
  <si>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</si>
  <si>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</si>
  <si>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</si>
  <si>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</si>
  <si>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</si>
  <si>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</si>
  <si>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</si>
  <si>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</si>
  <si>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</si>
  <si>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</si>
  <si>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</si>
  <si>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</si>
  <si>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</si>
  <si>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</si>
  <si>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</si>
  <si>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</si>
  <si>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</si>
  <si>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</si>
  <si>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</si>
  <si>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</si>
  <si>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</si>
  <si>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</si>
  <si>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</si>
  <si>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</si>
  <si>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</si>
  <si>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</si>
  <si>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</si>
  <si>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</si>
  <si>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</si>
  <si>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</si>
  <si>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</si>
  <si>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</si>
  <si>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</si>
  <si>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</si>
  <si>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</si>
  <si>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</si>
  <si>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</si>
  <si>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</si>
  <si>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</si>
  <si>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</si>
  <si>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</si>
  <si>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</si>
  <si>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</si>
  <si>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</si>
  <si>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</si>
  <si>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</si>
  <si>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</si>
  <si>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</si>
  <si>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</si>
  <si>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</si>
  <si>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</si>
  <si>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</si>
  <si>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</si>
  <si>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</si>
  <si>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</si>
  <si>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</si>
  <si>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</si>
  <si>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</si>
  <si>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</si>
  <si>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</si>
  <si>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</si>
  <si>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</si>
  <si>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</si>
  <si>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</si>
  <si>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</si>
  <si>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</si>
  <si>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</si>
  <si>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</si>
  <si>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</si>
  <si>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</si>
  <si>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</si>
  <si>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</si>
  <si>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</si>
  <si>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</si>
  <si>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</si>
  <si>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</si>
  <si>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</si>
  <si>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</si>
  <si>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</si>
  <si>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</si>
  <si>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</si>
  <si>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</si>
  <si>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</si>
  <si>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</si>
  <si>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</si>
  <si>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</si>
  <si>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</si>
  <si>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</si>
  <si>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</si>
  <si>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</si>
  <si>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</si>
  <si>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</si>
  <si>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</si>
  <si>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</si>
  <si>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</si>
  <si>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</si>
  <si>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</si>
  <si>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</si>
  <si>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</si>
  <si>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</si>
  <si>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</si>
  <si>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</si>
  <si>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</si>
  <si>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</si>
  <si>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</si>
  <si>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</si>
  <si>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</si>
  <si>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</si>
  <si>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</si>
  <si>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</si>
  <si>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</si>
  <si>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</si>
  <si>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</si>
  <si>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</si>
  <si>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</si>
  <si>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</si>
  <si>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</si>
  <si>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</si>
  <si>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</si>
  <si>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</si>
  <si>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</si>
  <si>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</si>
  <si>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</si>
  <si>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</si>
  <si>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</si>
  <si>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</si>
  <si>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</si>
  <si>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</si>
  <si>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</si>
  <si>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</si>
  <si>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</si>
  <si>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</si>
  <si>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</si>
  <si>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</si>
  <si>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</si>
  <si>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</si>
  <si>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</si>
  <si>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</si>
  <si>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</si>
  <si>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</si>
  <si>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</si>
  <si>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</si>
  <si>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</si>
  <si>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</si>
  <si>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</si>
  <si>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</si>
  <si>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</si>
  <si>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</si>
  <si>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</si>
  <si>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</si>
  <si>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</si>
  <si>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</si>
  <si>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</si>
  <si>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</si>
  <si>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</si>
  <si>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</si>
  <si>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</si>
  <si>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</si>
  <si>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</si>
  <si>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</si>
  <si>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</si>
  <si>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</si>
  <si>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</si>
  <si>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</si>
  <si>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</si>
  <si>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</si>
  <si>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</si>
  <si>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</si>
  <si>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</si>
  <si>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</si>
  <si>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</si>
  <si>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</si>
  <si>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</si>
  <si>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</si>
  <si>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</si>
  <si>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</si>
  <si>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</si>
  <si>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</si>
  <si>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</si>
  <si>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</si>
  <si>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</si>
  <si>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</si>
  <si>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</si>
  <si>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</si>
  <si>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</si>
  <si>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</si>
  <si>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</si>
  <si>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</si>
  <si>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</si>
  <si>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</si>
  <si>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</si>
  <si>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</si>
  <si>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</si>
  <si>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</si>
  <si>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</si>
  <si>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</si>
  <si>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</si>
  <si>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</si>
  <si>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</si>
  <si>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</si>
  <si>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</si>
  <si>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</si>
  <si>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</si>
  <si>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</si>
  <si>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</si>
  <si>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</si>
  <si>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</si>
  <si>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</si>
  <si>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</si>
  <si>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</si>
  <si>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</si>
  <si>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</si>
  <si>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</si>
  <si>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</si>
  <si>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</si>
  <si>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</si>
  <si>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</si>
  <si>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</si>
  <si>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</si>
  <si>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</si>
  <si>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</si>
  <si>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</si>
  <si>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</si>
  <si>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</si>
  <si>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</si>
  <si>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</si>
  <si>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</si>
  <si>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</si>
  <si>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</si>
  <si>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</si>
  <si>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</si>
  <si>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</si>
  <si>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</si>
  <si>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</si>
  <si>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</si>
  <si>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</si>
  <si>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</si>
  <si>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</si>
  <si>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</si>
  <si>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</si>
  <si>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</si>
  <si>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</si>
  <si>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</si>
  <si>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</si>
  <si>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</si>
  <si>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</si>
  <si>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</si>
  <si>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</si>
  <si>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</si>
  <si>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</si>
  <si>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</si>
  <si>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</si>
  <si>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</si>
  <si>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</si>
  <si>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</si>
  <si>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</si>
  <si>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</si>
  <si>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</si>
  <si>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</si>
  <si>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</si>
  <si>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</si>
  <si>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</si>
  <si>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</si>
  <si>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</si>
  <si>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</si>
  <si>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</si>
  <si>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</si>
  <si>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</si>
  <si>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</si>
  <si>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</si>
  <si>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</si>
  <si>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</si>
  <si>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</si>
  <si>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</si>
  <si>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</si>
  <si>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</si>
  <si>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</si>
  <si>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</si>
  <si>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</si>
  <si>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</si>
  <si>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</si>
  <si>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</si>
  <si>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</si>
  <si>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</si>
  <si>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</si>
  <si>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</si>
  <si>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</si>
  <si>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</si>
  <si>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</si>
  <si>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</si>
  <si>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</si>
  <si>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</si>
  <si>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</si>
  <si>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</si>
  <si>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</si>
  <si>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</si>
  <si>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</si>
  <si>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</si>
  <si>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</si>
  <si>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</si>
  <si>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</si>
  <si>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</si>
  <si>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</si>
  <si>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</si>
  <si>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</si>
  <si>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</si>
  <si>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</si>
  <si>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</si>
  <si>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</si>
  <si>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</si>
  <si>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</si>
  <si>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</si>
  <si>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</si>
  <si>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</si>
  <si>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</si>
  <si>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</si>
  <si>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</si>
  <si>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</si>
  <si>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</si>
  <si>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</si>
  <si>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</si>
  <si>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</si>
  <si>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</si>
  <si>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</si>
  <si>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</si>
  <si>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</si>
  <si>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</si>
  <si>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</si>
  <si>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</si>
  <si>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</si>
  <si>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</si>
  <si>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</si>
  <si>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</si>
  <si>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</si>
  <si>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</si>
  <si>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</si>
  <si>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</si>
  <si>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</si>
  <si>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</si>
  <si>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</si>
  <si>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</si>
  <si>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</si>
  <si>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</si>
  <si>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</si>
  <si>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</si>
  <si>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</si>
  <si>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</si>
  <si>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</si>
  <si>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</si>
  <si>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</si>
  <si>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</si>
  <si>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</si>
  <si>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</si>
  <si>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</si>
  <si>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</si>
  <si>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</si>
  <si>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</si>
  <si>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</si>
  <si>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</si>
  <si>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</si>
  <si>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</si>
  <si>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</si>
  <si>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</si>
  <si>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</si>
  <si>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</si>
  <si>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</si>
  <si>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</si>
  <si>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</si>
  <si>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</si>
  <si>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</si>
  <si>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</si>
  <si>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</si>
  <si>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</si>
  <si>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</si>
  <si>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</si>
  <si>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</si>
  <si>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</si>
  <si>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</si>
  <si>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</si>
  <si>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</si>
  <si>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</si>
  <si>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</si>
  <si>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</si>
  <si>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</si>
  <si>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</si>
  <si>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</si>
  <si>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</si>
  <si>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</si>
  <si>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</si>
  <si>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</si>
  <si>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</si>
  <si>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</si>
  <si>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</si>
  <si>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</si>
  <si>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</si>
  <si>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</si>
  <si>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</si>
  <si>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</si>
  <si>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</si>
  <si>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</si>
  <si>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</si>
  <si>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</si>
  <si>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</si>
  <si>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</si>
  <si>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</si>
  <si>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</si>
  <si>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</si>
  <si>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</si>
  <si>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</si>
  <si>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</si>
  <si>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</si>
  <si>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</si>
  <si>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</si>
  <si>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</si>
  <si>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</si>
  <si>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</si>
  <si>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</si>
  <si>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</si>
  <si>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</si>
  <si>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</si>
  <si>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</si>
  <si>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</si>
  <si>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</si>
  <si>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</si>
  <si>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</si>
  <si>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</si>
  <si>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</si>
  <si>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</si>
  <si>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</si>
  <si>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</si>
  <si>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</si>
  <si>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</si>
  <si>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</si>
  <si>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</si>
  <si>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</si>
  <si>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</si>
  <si>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</si>
  <si>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</si>
  <si>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</si>
  <si>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</si>
  <si>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</si>
  <si>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</si>
  <si>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</si>
  <si>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</si>
  <si>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</si>
  <si>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</si>
  <si>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</si>
  <si>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</si>
  <si>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</si>
  <si>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</si>
  <si>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</si>
  <si>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</si>
  <si>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</si>
  <si>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</si>
  <si>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</si>
  <si>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</si>
  <si>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</si>
  <si>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</si>
  <si>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</si>
  <si>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</si>
  <si>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</si>
  <si>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</si>
  <si>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</si>
  <si>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</si>
  <si>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</si>
  <si>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</si>
  <si>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</si>
  <si>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</si>
  <si>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</si>
  <si>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</si>
  <si>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</si>
  <si>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</si>
  <si>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</si>
  <si>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</si>
  <si>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</si>
  <si>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</si>
  <si>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</si>
  <si>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</si>
  <si>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</si>
  <si>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</si>
  <si>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</si>
  <si>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</si>
  <si>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</si>
  <si>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</si>
  <si>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</si>
  <si>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</si>
  <si>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</si>
  <si>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</si>
  <si>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</si>
  <si>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</si>
  <si>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</si>
  <si>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</si>
  <si>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</si>
  <si>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</si>
  <si>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</si>
  <si>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</si>
  <si>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</si>
  <si>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</si>
  <si>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</si>
  <si>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</si>
  <si>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</si>
  <si>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</si>
  <si>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</si>
  <si>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</si>
  <si>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</si>
  <si>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</si>
  <si>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</si>
  <si>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</si>
  <si>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</si>
  <si>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</si>
  <si>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</si>
  <si>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</si>
  <si>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</si>
  <si>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</si>
  <si>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</si>
  <si>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</si>
  <si>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</si>
  <si>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</si>
  <si>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</si>
  <si>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</si>
  <si>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</si>
  <si>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</si>
  <si>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</si>
  <si>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</si>
  <si>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</si>
  <si>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</si>
  <si>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</si>
  <si>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</si>
  <si>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</si>
  <si>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</si>
  <si>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</si>
  <si>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</si>
  <si>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</si>
  <si>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</si>
  <si>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</si>
  <si>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</si>
  <si>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</si>
  <si>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</si>
  <si>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</si>
  <si>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</si>
  <si>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</si>
  <si>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</si>
  <si>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</si>
  <si>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</si>
  <si>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</si>
  <si>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</si>
  <si>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</si>
  <si>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</si>
  <si>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</si>
  <si>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</si>
  <si>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</si>
  <si>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</si>
  <si>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</si>
  <si>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</si>
  <si>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</si>
  <si>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</si>
  <si>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</si>
  <si>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</si>
  <si>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</si>
  <si>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</si>
  <si>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</si>
  <si>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</si>
  <si>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</si>
  <si>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</si>
  <si>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</si>
  <si>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</si>
  <si>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</si>
  <si>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</si>
  <si>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</si>
  <si>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</si>
  <si>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</si>
  <si>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</si>
  <si>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</si>
  <si>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</si>
  <si>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</si>
  <si>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</si>
  <si>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</si>
  <si>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</si>
  <si>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</si>
  <si>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</si>
  <si>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</si>
  <si>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</si>
  <si>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</si>
  <si>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</si>
  <si>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</si>
  <si>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</si>
  <si>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</si>
  <si>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</si>
  <si>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</si>
  <si>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</si>
  <si>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</si>
  <si>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</si>
  <si>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</si>
  <si>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</si>
  <si>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</si>
  <si>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</si>
  <si>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</si>
  <si>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</si>
  <si>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</si>
  <si>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</si>
  <si>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</si>
  <si>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</si>
  <si>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</si>
  <si>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</si>
  <si>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</si>
  <si>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</si>
  <si>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</si>
  <si>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</si>
  <si>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</si>
  <si>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</si>
  <si>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</si>
  <si>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</si>
  <si>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</si>
  <si>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</si>
  <si>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</si>
  <si>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</si>
  <si>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</si>
  <si>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</si>
  <si>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</si>
  <si>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</si>
  <si>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</si>
  <si>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</si>
  <si>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</si>
  <si>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</si>
  <si>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</si>
  <si>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</si>
  <si>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</si>
  <si>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</si>
  <si>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</si>
  <si>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</si>
  <si>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</si>
  <si>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</si>
  <si>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</si>
  <si>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</si>
  <si>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</si>
  <si>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</si>
  <si>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</si>
  <si>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</si>
  <si>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</si>
  <si>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</si>
  <si>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</si>
  <si>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</si>
  <si>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</si>
  <si>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</si>
  <si>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</si>
  <si>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</si>
  <si>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</si>
  <si>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</si>
  <si>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</si>
  <si>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</si>
  <si>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</si>
  <si>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</si>
  <si>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</si>
  <si>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</si>
  <si>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</si>
  <si>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</si>
  <si>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</si>
  <si>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</si>
  <si>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</si>
  <si>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</si>
  <si>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</si>
  <si>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</si>
  <si>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</si>
  <si>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</si>
  <si>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</si>
  <si>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</si>
  <si>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</si>
  <si>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</si>
  <si>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</si>
  <si>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</si>
  <si>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</si>
  <si>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</si>
  <si>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</si>
  <si>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</si>
  <si>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</si>
  <si>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</si>
  <si>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</si>
  <si>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</si>
  <si>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</si>
  <si>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</si>
  <si>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</si>
  <si>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</si>
  <si>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</si>
  <si>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</si>
  <si>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</si>
  <si>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</si>
  <si>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</si>
  <si>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</si>
  <si>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</si>
  <si>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</si>
  <si>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</si>
  <si>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</si>
  <si>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</si>
  <si>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</si>
  <si>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</si>
  <si>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</si>
  <si>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</si>
  <si>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</si>
  <si>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</si>
  <si>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</si>
  <si>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</si>
  <si>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</si>
  <si>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</si>
  <si>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</si>
  <si>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</si>
  <si>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</si>
  <si>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</si>
  <si>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</si>
  <si>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</si>
  <si>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</si>
  <si>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</si>
  <si>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</si>
  <si>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</si>
  <si>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</si>
  <si>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</si>
  <si>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</si>
  <si>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</si>
  <si>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</si>
  <si>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</si>
  <si>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</si>
  <si>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</si>
  <si>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</si>
  <si>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</si>
  <si>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</si>
  <si>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</si>
  <si>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</si>
  <si>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</si>
  <si>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</si>
  <si>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</si>
  <si>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</si>
  <si>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</si>
  <si>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</si>
  <si>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</si>
  <si>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</si>
  <si>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</si>
  <si>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</si>
  <si>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</si>
  <si>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</si>
  <si>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</si>
  <si>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</si>
  <si>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</si>
  <si>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</si>
  <si>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</si>
  <si>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</si>
  <si>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</si>
  <si>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</si>
  <si>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</si>
  <si>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</si>
  <si>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</si>
  <si>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</si>
  <si>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</si>
  <si>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</si>
  <si>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</si>
  <si>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</si>
  <si>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</si>
  <si>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</si>
  <si>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</si>
  <si>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</si>
  <si>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</si>
  <si>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</si>
  <si>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</si>
  <si>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</si>
  <si>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</si>
  <si>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</si>
  <si>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</si>
  <si>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</si>
  <si>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</si>
  <si>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</si>
  <si>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</si>
  <si>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</si>
  <si>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</si>
  <si>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</si>
  <si>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</si>
  <si>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</si>
  <si>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</si>
  <si>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</si>
  <si>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</si>
  <si>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</si>
  <si>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</si>
  <si>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</si>
  <si>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</si>
  <si>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</si>
  <si>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</si>
  <si>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</si>
  <si>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</si>
  <si>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</si>
  <si>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</si>
  <si>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</si>
  <si>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</si>
  <si>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</si>
  <si>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</si>
  <si>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</si>
  <si>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</si>
  <si>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</si>
  <si>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</si>
  <si>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</si>
  <si>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</si>
  <si>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</si>
  <si>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</si>
  <si>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</si>
  <si>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</si>
  <si>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</si>
  <si>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</si>
  <si>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</si>
  <si>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</si>
  <si>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</si>
  <si>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</si>
  <si>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</si>
  <si>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</si>
  <si>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</si>
  <si>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</si>
  <si>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</si>
  <si>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</si>
  <si>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</si>
  <si>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</si>
  <si>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</si>
  <si>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</si>
  <si>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</si>
  <si>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</si>
  <si>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</si>
  <si>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</si>
  <si>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</si>
  <si>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</si>
  <si>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</si>
  <si>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</si>
  <si>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</si>
  <si>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</si>
  <si>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</si>
  <si>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</si>
  <si>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</si>
  <si>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</si>
  <si>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</si>
  <si>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</si>
  <si>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</si>
  <si>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</si>
  <si>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</si>
  <si>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</si>
  <si>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</si>
  <si>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</si>
  <si>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</si>
  <si>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</si>
  <si>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</si>
  <si>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</si>
  <si>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</si>
  <si>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</si>
  <si>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</si>
  <si>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</si>
  <si>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</si>
  <si>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</si>
  <si>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</si>
  <si>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</si>
  <si>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</si>
  <si>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</si>
  <si>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</si>
  <si>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</si>
  <si>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</si>
  <si>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</si>
  <si>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</si>
  <si>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</si>
  <si>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</si>
  <si>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</si>
  <si>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</si>
  <si>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</si>
  <si>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</si>
  <si>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</si>
  <si>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</si>
  <si>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</si>
  <si>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</si>
  <si>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</si>
  <si>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</si>
  <si>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</si>
  <si>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</si>
  <si>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</si>
  <si>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</si>
  <si>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</si>
  <si>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</si>
  <si>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</si>
  <si>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</si>
  <si>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</si>
  <si>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</si>
  <si>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</si>
  <si>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</si>
  <si>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</si>
  <si>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</si>
  <si>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</si>
  <si>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</si>
  <si>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</si>
  <si>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</si>
  <si>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</si>
  <si>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</si>
  <si>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</si>
  <si>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</si>
  <si>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</si>
  <si>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</si>
  <si>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</si>
  <si>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</si>
  <si>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</si>
  <si>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</si>
  <si>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</si>
  <si>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</si>
  <si>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</si>
  <si>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</si>
  <si>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</si>
  <si>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</si>
  <si>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</si>
  <si>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</si>
  <si>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</si>
  <si>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</si>
  <si>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</si>
  <si>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</si>
  <si>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</si>
  <si>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</si>
  <si>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</si>
  <si>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</si>
  <si>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</si>
  <si>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</si>
  <si>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</si>
  <si>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</si>
  <si>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</si>
  <si>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</si>
  <si>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</si>
  <si>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</si>
  <si>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</si>
  <si>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</si>
  <si>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</si>
  <si>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</si>
  <si>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</si>
  <si>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</si>
  <si>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</si>
  <si>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</si>
  <si>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</si>
  <si>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</si>
  <si>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</si>
  <si>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</si>
  <si>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</si>
  <si>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</si>
  <si>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</si>
  <si>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</si>
  <si>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</si>
  <si>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</si>
  <si>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</si>
  <si>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</si>
  <si>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</si>
  <si>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</si>
  <si>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</si>
  <si>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</si>
  <si>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</si>
  <si>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</si>
  <si>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</si>
  <si>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</si>
  <si>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</si>
  <si>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</si>
  <si>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</si>
  <si>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</si>
  <si>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</si>
  <si>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</si>
  <si>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</si>
  <si>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</si>
  <si>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</si>
  <si>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</si>
  <si>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</si>
  <si>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</si>
  <si>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</si>
  <si>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</si>
  <si>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</si>
  <si>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</si>
  <si>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</si>
  <si>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</si>
  <si>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</si>
  <si>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</si>
  <si>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</si>
  <si>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</si>
  <si>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</si>
  <si>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</si>
  <si>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</si>
  <si>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</si>
  <si>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</si>
  <si>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</si>
  <si>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</si>
  <si>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</si>
  <si>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</si>
  <si>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</si>
  <si>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</si>
  <si>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</si>
  <si>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</si>
  <si>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</si>
  <si>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</si>
  <si>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</si>
  <si>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</si>
  <si>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</si>
  <si>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</si>
  <si>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</si>
  <si>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</si>
  <si>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</si>
  <si>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</si>
  <si>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</si>
  <si>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</si>
  <si>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</si>
  <si>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</si>
  <si>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</si>
  <si>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</si>
  <si>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</si>
  <si>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</si>
  <si>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</si>
  <si>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</si>
  <si>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</si>
  <si>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</si>
  <si>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</si>
  <si>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</si>
  <si>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</si>
  <si>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</si>
  <si>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</si>
  <si>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</si>
  <si>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</si>
  <si>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</si>
  <si>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</si>
  <si>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</si>
  <si>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</si>
  <si>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</si>
  <si>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</si>
  <si>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</si>
  <si>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</si>
  <si>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</si>
  <si>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</si>
  <si>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</si>
  <si>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</si>
  <si>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</si>
  <si>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</si>
  <si>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</si>
  <si>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</si>
  <si>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</si>
  <si>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</si>
  <si>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</si>
  <si>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</si>
  <si>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</si>
  <si>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</si>
  <si>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</si>
  <si>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</si>
  <si>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</si>
  <si>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</si>
  <si>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</si>
  <si>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</si>
  <si>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</si>
  <si>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</si>
  <si>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</si>
  <si>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</si>
  <si>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</si>
  <si>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</si>
  <si>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</si>
  <si>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</si>
  <si>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</si>
  <si>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</si>
  <si>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</si>
  <si>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</si>
  <si>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</si>
  <si>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</si>
  <si>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</si>
  <si>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</si>
  <si>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</si>
  <si>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</si>
  <si>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</si>
  <si>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</si>
  <si>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</si>
  <si>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</si>
  <si>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</si>
  <si>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</si>
  <si>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</si>
  <si>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</si>
  <si>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</si>
  <si>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</si>
  <si>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</si>
  <si>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</si>
  <si>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</si>
  <si>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</si>
  <si>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</si>
  <si>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</si>
  <si>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</si>
  <si>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</si>
  <si>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</si>
  <si>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</si>
  <si>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</si>
  <si>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</si>
  <si>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</si>
  <si>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</si>
  <si>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</si>
  <si>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</si>
  <si>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</si>
  <si>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</si>
  <si>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</si>
  <si>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</si>
  <si>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</si>
  <si>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</si>
  <si>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</si>
  <si>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</si>
  <si>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</si>
  <si>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</si>
  <si>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</si>
  <si>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</si>
  <si>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</si>
  <si>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</si>
  <si>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</si>
  <si>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</si>
  <si>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</si>
  <si>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</si>
  <si>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</si>
  <si>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</si>
  <si>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</si>
  <si>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</si>
  <si>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</si>
  <si>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</si>
  <si>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</si>
  <si>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</si>
  <si>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</si>
  <si>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</si>
  <si>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</si>
  <si>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</si>
  <si>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</si>
  <si>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</si>
  <si>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</si>
  <si>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</si>
  <si>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</si>
  <si>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</si>
  <si>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</si>
  <si>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</si>
  <si>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</si>
  <si>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</si>
  <si>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</si>
  <si>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</si>
  <si>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</si>
  <si>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</si>
  <si>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</si>
  <si>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</si>
  <si>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</si>
  <si>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</si>
  <si>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</si>
  <si>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</si>
  <si>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</si>
  <si>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</si>
  <si>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</si>
  <si>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</si>
  <si>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</si>
  <si>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</si>
  <si>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</si>
  <si>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</si>
  <si>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</si>
  <si>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</si>
  <si>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</si>
  <si>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</si>
  <si>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</si>
  <si>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</si>
  <si>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</si>
  <si>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</si>
  <si>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</si>
  <si>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</si>
  <si>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</si>
  <si>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</si>
  <si>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</si>
  <si>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</si>
  <si>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</si>
  <si>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</si>
  <si>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</si>
  <si>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</si>
  <si>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</si>
  <si>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</si>
  <si>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</si>
  <si>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</si>
  <si>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</si>
  <si>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</si>
  <si>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</si>
  <si>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</si>
  <si>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</si>
  <si>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</si>
  <si>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</si>
  <si>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</si>
  <si>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</si>
  <si>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</si>
  <si>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</si>
  <si>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</si>
  <si>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</si>
  <si>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</si>
  <si>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</si>
  <si>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</si>
  <si>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</si>
  <si>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</si>
  <si>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</si>
  <si>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</si>
  <si>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</si>
  <si>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</si>
  <si>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</si>
  <si>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</si>
  <si>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</si>
  <si>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</si>
  <si>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</si>
  <si>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</si>
  <si>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</si>
  <si>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</si>
  <si>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</si>
  <si>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</si>
  <si>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</si>
  <si>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</si>
  <si>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</si>
  <si>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</si>
  <si>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</si>
  <si>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</si>
  <si>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</si>
  <si>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</si>
  <si>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</si>
  <si>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</si>
  <si>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</si>
  <si>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</si>
  <si>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</si>
  <si>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</si>
  <si>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</si>
  <si>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</si>
  <si>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</si>
  <si>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</si>
  <si>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</si>
  <si>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</si>
  <si>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</si>
  <si>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</si>
  <si>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</si>
  <si>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</si>
  <si>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</si>
  <si>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</si>
  <si>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</si>
  <si>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</si>
  <si>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</si>
  <si>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</si>
  <si>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</si>
  <si>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</si>
  <si>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</si>
  <si>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</si>
  <si>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</si>
  <si>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</si>
  <si>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</si>
  <si>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</si>
  <si>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</si>
  <si>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</si>
  <si>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</si>
  <si>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</si>
  <si>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</si>
  <si>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</si>
  <si>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</si>
  <si>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</si>
  <si>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</si>
  <si>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</si>
  <si>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</si>
  <si>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</si>
  <si>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</si>
  <si>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</si>
  <si>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</si>
  <si>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</si>
  <si>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</si>
  <si>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</si>
  <si>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</si>
  <si>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</si>
  <si>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</si>
  <si>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</si>
  <si>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</si>
  <si>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</si>
  <si>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</si>
  <si>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</si>
  <si>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</si>
  <si>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</si>
  <si>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</si>
  <si>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</si>
  <si>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</si>
  <si>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</si>
  <si>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</si>
  <si>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</si>
  <si>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</si>
  <si>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</si>
  <si>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</si>
  <si>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</si>
  <si>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</si>
  <si>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</si>
  <si>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</si>
  <si>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</si>
  <si>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</si>
  <si>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</si>
  <si>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</si>
  <si>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</si>
  <si>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</si>
  <si>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</si>
  <si>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</si>
  <si>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</si>
  <si>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</si>
  <si>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</si>
  <si>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</si>
  <si>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</si>
  <si>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</si>
  <si>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</si>
  <si>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</si>
  <si>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</si>
  <si>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</si>
  <si>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</si>
  <si>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</si>
  <si>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</si>
  <si>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</si>
  <si>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</si>
  <si>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</si>
  <si>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</si>
  <si>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</si>
  <si>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</si>
  <si>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</si>
  <si>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</si>
  <si>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</si>
  <si>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</si>
  <si>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</si>
  <si>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</si>
  <si>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</si>
  <si>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</si>
  <si>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</si>
  <si>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</si>
  <si>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</si>
  <si>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</si>
  <si>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</si>
  <si>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</si>
  <si>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</si>
  <si>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</si>
  <si>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</si>
  <si>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</si>
  <si>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</si>
  <si>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</si>
  <si>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</si>
  <si>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</si>
  <si>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</si>
  <si>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</si>
  <si>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</si>
  <si>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</si>
  <si>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</si>
  <si>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</si>
  <si>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</si>
  <si>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</si>
  <si>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</si>
  <si>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</si>
  <si>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</si>
  <si>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</si>
  <si>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</si>
  <si>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</si>
  <si>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</si>
  <si>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</si>
  <si>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</si>
  <si>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</si>
  <si>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</si>
  <si>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</si>
  <si>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</si>
  <si>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</si>
  <si>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</si>
  <si>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</si>
  <si>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</si>
  <si>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</si>
  <si>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</si>
  <si>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</si>
  <si>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</si>
  <si>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</si>
  <si>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</si>
  <si>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</si>
  <si>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</si>
  <si>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</si>
  <si>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</si>
  <si>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</si>
  <si>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</si>
  <si>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</si>
  <si>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</si>
  <si>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</si>
  <si>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</si>
  <si>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</si>
  <si>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</si>
  <si>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</si>
  <si>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</si>
  <si>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</si>
  <si>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</si>
  <si>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</si>
  <si>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</si>
  <si>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</si>
  <si>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</si>
  <si>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</si>
  <si>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</si>
  <si>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</si>
  <si>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</si>
  <si>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</si>
  <si>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</si>
  <si>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</si>
  <si>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</si>
  <si>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</si>
  <si>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</si>
  <si>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</si>
  <si>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</si>
  <si>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</si>
  <si>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</si>
  <si>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</si>
  <si>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</si>
  <si>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</si>
  <si>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</si>
  <si>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</si>
  <si>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</si>
  <si>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</si>
  <si>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</si>
  <si>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</si>
  <si>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</si>
  <si>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</si>
  <si>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</si>
  <si>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</si>
  <si>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</si>
  <si>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</si>
  <si>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</si>
  <si>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</si>
  <si>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</si>
  <si>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</si>
  <si>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</si>
  <si>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</si>
  <si>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</si>
  <si>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</si>
  <si>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</si>
  <si>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</si>
  <si>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</si>
  <si>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</si>
  <si>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</si>
  <si>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</si>
  <si>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</si>
  <si>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</si>
  <si>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</si>
  <si>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</si>
  <si>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</si>
  <si>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</si>
  <si>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</si>
  <si>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</si>
  <si>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</si>
  <si>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</si>
  <si>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</si>
  <si>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</si>
  <si>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</si>
  <si>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</si>
  <si>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</si>
  <si>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</si>
  <si>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</si>
  <si>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</si>
  <si>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</si>
  <si>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</si>
  <si>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</si>
  <si>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</si>
  <si>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</si>
  <si>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</si>
  <si>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</si>
  <si>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</si>
  <si>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</si>
  <si>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</si>
  <si>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</si>
  <si>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</si>
  <si>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</si>
  <si>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</si>
  <si>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</si>
  <si>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</si>
  <si>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</si>
  <si>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</si>
  <si>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</si>
  <si>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</si>
  <si>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</si>
  <si>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</si>
  <si>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</si>
  <si>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</si>
  <si>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</si>
  <si>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</si>
  <si>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</si>
  <si>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</si>
  <si>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</si>
  <si>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</si>
  <si>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</si>
  <si>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</si>
  <si>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</si>
  <si>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</si>
  <si>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</si>
  <si>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</si>
  <si>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</si>
  <si>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</si>
  <si>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</si>
  <si>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</si>
  <si>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</si>
  <si>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</si>
  <si>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</si>
  <si>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</si>
  <si>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</si>
  <si>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</si>
  <si>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</si>
  <si>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</si>
  <si>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</si>
  <si>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</si>
  <si>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</si>
  <si>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</si>
  <si>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</si>
  <si>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</si>
  <si>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</si>
  <si>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</si>
  <si>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</si>
  <si>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</si>
  <si>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</si>
  <si>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</si>
  <si>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</si>
  <si>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</si>
  <si>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</si>
  <si>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</si>
  <si>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</si>
  <si>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</si>
  <si>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</si>
  <si>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</si>
  <si>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</si>
  <si>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</si>
  <si>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</si>
  <si>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</si>
  <si>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</si>
  <si>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</si>
  <si>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</si>
  <si>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</si>
  <si>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</si>
  <si>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</si>
  <si>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</si>
  <si>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</si>
  <si>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</si>
  <si>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</si>
  <si>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</si>
  <si>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</si>
  <si>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</si>
  <si>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</si>
  <si>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</si>
  <si>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</si>
  <si>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</si>
  <si>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</si>
  <si>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</si>
  <si>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</si>
  <si>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</si>
  <si>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</si>
  <si>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</si>
  <si>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</si>
  <si>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</si>
  <si>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</si>
  <si>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</si>
  <si>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</si>
  <si>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</si>
  <si>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</si>
  <si>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</si>
  <si>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</si>
  <si>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</si>
  <si>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</si>
  <si>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</si>
  <si>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</si>
  <si>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</si>
  <si>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</si>
  <si>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</si>
  <si>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</si>
  <si>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</si>
  <si>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</si>
  <si>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</si>
  <si>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</si>
  <si>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</si>
  <si>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</si>
  <si>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</si>
  <si>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</si>
  <si>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</si>
  <si>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</si>
  <si>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</si>
  <si>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</si>
  <si>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</si>
  <si>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</si>
  <si>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</si>
  <si>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</si>
  <si>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</si>
  <si>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</si>
  <si>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</si>
  <si>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</si>
  <si>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</si>
  <si>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</si>
  <si>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</si>
  <si>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</si>
  <si>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</si>
  <si>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</si>
  <si>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</si>
  <si>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</si>
  <si>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</si>
  <si>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</si>
  <si>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</si>
  <si>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</si>
  <si>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</si>
  <si>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</si>
  <si>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</si>
  <si>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</si>
  <si>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</si>
  <si>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</si>
  <si>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</si>
  <si>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</si>
  <si>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</si>
  <si>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</si>
  <si>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</si>
  <si>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</si>
  <si>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</si>
  <si>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</si>
  <si>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</si>
  <si>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</si>
  <si>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</si>
  <si>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</si>
  <si>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</si>
  <si>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</si>
  <si>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</si>
  <si>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</si>
  <si>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</si>
  <si>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</si>
  <si>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</si>
  <si>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</si>
  <si>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</si>
  <si>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</si>
  <si>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</si>
  <si>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</si>
  <si>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</si>
  <si>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</si>
  <si>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</si>
  <si>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</si>
  <si>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</si>
  <si>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</si>
  <si>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</si>
  <si>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</si>
  <si>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</si>
  <si>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</si>
  <si>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</si>
  <si>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</si>
  <si>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</si>
  <si>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</si>
  <si>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</si>
  <si>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</si>
  <si>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</si>
  <si>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</si>
  <si>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</si>
  <si>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</si>
  <si>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</si>
  <si>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</si>
  <si>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</si>
  <si>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</si>
  <si>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</si>
  <si>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</si>
  <si>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</si>
  <si>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</si>
  <si>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</si>
  <si>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</si>
  <si>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</si>
  <si>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</si>
  <si>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</si>
  <si>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</si>
  <si>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</si>
  <si>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</si>
  <si>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</si>
  <si>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</si>
  <si>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</si>
  <si>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</si>
  <si>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</si>
  <si>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</si>
  <si>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</si>
  <si>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</si>
  <si>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</si>
  <si>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</si>
  <si>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</si>
  <si>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</si>
  <si>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</si>
  <si>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</si>
  <si>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</si>
  <si>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</si>
  <si>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</si>
  <si>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</si>
  <si>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</si>
  <si>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</si>
  <si>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</si>
  <si>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</si>
  <si>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</si>
  <si>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</si>
  <si>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</si>
  <si>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</si>
  <si>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</si>
  <si>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</si>
  <si>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</si>
  <si>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</si>
  <si>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</si>
  <si>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</si>
  <si>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</si>
  <si>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</si>
  <si>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</si>
  <si>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</si>
  <si>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</si>
  <si>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</si>
  <si>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</si>
  <si>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</si>
  <si>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</si>
  <si>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</si>
  <si>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</si>
  <si>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</si>
  <si>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</si>
  <si>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</si>
  <si>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</si>
  <si>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</si>
  <si>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</si>
  <si>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</si>
  <si>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</si>
  <si>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</si>
  <si>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</si>
  <si>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</si>
  <si>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</si>
  <si>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</si>
  <si>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</si>
  <si>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</si>
  <si>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</si>
  <si>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</si>
  <si>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</si>
  <si>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</si>
  <si>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</si>
  <si>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</si>
  <si>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</si>
  <si>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</si>
  <si>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</si>
  <si>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</si>
  <si>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</si>
  <si>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</si>
  <si>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</si>
  <si>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</si>
  <si>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</si>
  <si>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</si>
  <si>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</si>
  <si>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</si>
  <si>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</si>
  <si>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</si>
  <si>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</si>
  <si>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</si>
  <si>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</si>
  <si>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</si>
  <si>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</si>
  <si>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</si>
  <si>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</si>
  <si>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</si>
  <si>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</si>
  <si>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</si>
  <si>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</si>
  <si>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</si>
  <si>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</si>
  <si>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</si>
  <si>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</si>
  <si>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</si>
  <si>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</si>
  <si>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</si>
  <si>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</si>
  <si>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</si>
  <si>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</si>
  <si>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</si>
  <si>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</si>
  <si>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</si>
  <si>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</si>
  <si>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</si>
  <si>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</si>
  <si>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</si>
  <si>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</si>
  <si>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</si>
  <si>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</si>
  <si>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</si>
  <si>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</si>
  <si>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</si>
  <si>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</si>
  <si>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</si>
  <si>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</si>
  <si>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</si>
  <si>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</si>
  <si>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</si>
  <si>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</si>
  <si>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</si>
  <si>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</si>
  <si>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</si>
  <si>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</si>
  <si>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</si>
  <si>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</si>
  <si>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</si>
  <si>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</si>
  <si>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</si>
  <si>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</si>
  <si>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</si>
  <si>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</si>
  <si>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</si>
  <si>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</si>
  <si>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</si>
  <si>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</si>
  <si>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</si>
  <si>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</si>
  <si>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</si>
  <si>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</si>
  <si>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</si>
  <si>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</si>
  <si>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</si>
  <si>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</si>
  <si>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</si>
  <si>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</si>
  <si>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</si>
  <si>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</si>
  <si>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</si>
  <si>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</si>
  <si>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</si>
  <si>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</si>
  <si>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</si>
  <si>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</si>
  <si>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</si>
  <si>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</si>
  <si>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</si>
  <si>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</si>
  <si>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</si>
  <si>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</si>
  <si>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</si>
  <si>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</si>
  <si>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</si>
  <si>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</si>
  <si>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</si>
  <si>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</si>
  <si>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</si>
  <si>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</si>
  <si>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</si>
  <si>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</si>
  <si>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</si>
  <si>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</si>
  <si>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</si>
  <si>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</si>
  <si>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</si>
  <si>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</si>
  <si>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</si>
  <si>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</si>
  <si>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</si>
  <si>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</si>
  <si>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</si>
  <si>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</si>
  <si>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</si>
  <si>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</si>
  <si>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</si>
  <si>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</si>
  <si>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</si>
  <si>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</si>
  <si>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</si>
  <si>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</si>
  <si>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</si>
  <si>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</si>
  <si>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</si>
  <si>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</si>
  <si>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</si>
  <si>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</si>
  <si>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</si>
  <si>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</si>
  <si>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</si>
  <si>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</si>
  <si>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</si>
  <si>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</si>
  <si>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</si>
  <si>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</si>
  <si>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</si>
  <si>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</si>
  <si>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</si>
  <si>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</si>
  <si>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</si>
  <si>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</si>
  <si>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</si>
  <si>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</si>
  <si>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</si>
  <si>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</si>
  <si>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</si>
  <si>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</si>
  <si>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</si>
  <si>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</si>
  <si>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</si>
  <si>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</si>
  <si>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</si>
  <si>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</si>
  <si>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</si>
  <si>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</si>
  <si>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</si>
  <si>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</si>
  <si>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</si>
  <si>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</si>
  <si>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</si>
  <si>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</si>
  <si>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</si>
  <si>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</si>
  <si>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</si>
  <si>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</si>
  <si>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</si>
  <si>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</si>
  <si>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</si>
  <si>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</si>
  <si>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</si>
  <si>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</si>
  <si>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</si>
  <si>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</si>
  <si>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</si>
  <si>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</si>
  <si>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</si>
  <si>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</si>
  <si>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</si>
  <si>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</si>
  <si>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</si>
  <si>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</si>
  <si>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</si>
  <si>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</si>
  <si>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</si>
  <si>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</si>
  <si>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</si>
  <si>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</si>
  <si>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</si>
  <si>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</si>
  <si>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</si>
  <si>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</si>
  <si>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</si>
  <si>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</si>
  <si>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</si>
  <si>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</si>
  <si>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</si>
  <si>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</si>
  <si>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</si>
  <si>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</si>
  <si>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</si>
  <si>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</si>
  <si>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</si>
  <si>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</si>
  <si>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</si>
  <si>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</si>
  <si>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</si>
  <si>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</si>
  <si>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</si>
  <si>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</si>
  <si>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</si>
  <si>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</si>
  <si>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</si>
  <si>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</si>
  <si>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</si>
  <si>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</si>
  <si>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</si>
  <si>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</si>
  <si>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</si>
  <si>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</si>
  <si>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</si>
  <si>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</si>
  <si>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</si>
  <si>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</si>
  <si>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</si>
  <si>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</si>
  <si>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</si>
  <si>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</si>
  <si>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</si>
  <si>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</si>
  <si>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</si>
  <si>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</si>
  <si>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</si>
  <si>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</si>
  <si>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</si>
  <si>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</si>
  <si>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</si>
  <si>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</si>
  <si>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</si>
  <si>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</si>
  <si>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</si>
  <si>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</si>
  <si>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</si>
  <si>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</si>
  <si>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</si>
  <si>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</si>
  <si>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</si>
  <si>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</si>
  <si>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</si>
  <si>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</si>
  <si>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</si>
  <si>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</si>
  <si>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</si>
  <si>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</si>
  <si>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</si>
  <si>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</si>
  <si>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</si>
  <si>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</si>
  <si>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</si>
  <si>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</si>
  <si>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</si>
  <si>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</si>
  <si>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</si>
  <si>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</si>
  <si>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</si>
  <si>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</si>
  <si>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</si>
  <si>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</si>
  <si>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</si>
  <si>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</si>
  <si>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</si>
  <si>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</si>
  <si>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</si>
  <si>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</si>
  <si>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</si>
  <si>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</si>
  <si>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</si>
  <si>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</si>
  <si>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</si>
  <si>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</si>
  <si>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</si>
  <si>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</si>
  <si>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</si>
  <si>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</si>
  <si>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</si>
  <si>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</si>
  <si>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</si>
  <si>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</si>
  <si>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</si>
  <si>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</si>
  <si>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</si>
  <si>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</si>
  <si>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</si>
  <si>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</si>
  <si>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</si>
  <si>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</si>
  <si>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</si>
  <si>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</si>
  <si>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</si>
  <si>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</si>
  <si>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</si>
  <si>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</si>
  <si>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</si>
  <si>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</si>
  <si>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</si>
  <si>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</si>
  <si>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</si>
  <si>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</si>
  <si>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</si>
  <si>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</si>
  <si>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</si>
  <si>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</si>
  <si>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</si>
  <si>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</si>
  <si>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</si>
  <si>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</si>
  <si>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</si>
  <si>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</si>
  <si>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</si>
  <si>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</si>
  <si>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</si>
  <si>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</si>
  <si>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</si>
  <si>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</si>
  <si>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</si>
  <si>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</si>
  <si>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</si>
  <si>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</si>
  <si>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</si>
  <si>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</si>
  <si>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</si>
  <si>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</si>
  <si>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</si>
  <si>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</si>
  <si>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</si>
  <si>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</si>
  <si>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</si>
  <si>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</si>
  <si>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</si>
  <si>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</si>
  <si>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</si>
  <si>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</si>
  <si>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</si>
  <si>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</si>
  <si>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</si>
  <si>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</si>
  <si>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</si>
  <si>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</si>
  <si>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</si>
  <si>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</si>
  <si>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</si>
  <si>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</si>
  <si>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</si>
  <si>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</si>
  <si>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</si>
  <si>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</si>
  <si>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</si>
  <si>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</si>
  <si>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</si>
  <si>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</si>
  <si>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</si>
  <si>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</si>
  <si>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</si>
  <si>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</si>
  <si>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</si>
  <si>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</si>
  <si>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</si>
  <si>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</si>
  <si>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</si>
  <si>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</si>
  <si>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</si>
  <si>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</si>
  <si>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</si>
  <si>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</si>
  <si>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</si>
  <si>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</si>
  <si>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</si>
  <si>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</si>
  <si>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</si>
  <si>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</si>
  <si>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</si>
  <si>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</si>
  <si>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</si>
  <si>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</si>
  <si>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</si>
  <si>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</si>
  <si>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</si>
  <si>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</si>
  <si>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</si>
  <si>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</si>
  <si>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</si>
  <si>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</si>
  <si>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</si>
  <si>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</si>
  <si>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</si>
  <si>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</si>
  <si>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</si>
  <si>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</si>
  <si>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</si>
  <si>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</si>
  <si>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</si>
  <si>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</si>
  <si>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</si>
  <si>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</si>
  <si>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</si>
  <si>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</si>
  <si>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</si>
  <si>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</si>
  <si>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</si>
  <si>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</si>
  <si>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</si>
  <si>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</si>
  <si>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</si>
  <si>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</si>
  <si>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</si>
  <si>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</si>
  <si>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</si>
  <si>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</si>
  <si>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</si>
  <si>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</si>
  <si>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</si>
  <si>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</si>
  <si>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</si>
  <si>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</si>
  <si>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</si>
  <si>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</si>
  <si>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</si>
  <si>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</si>
  <si>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</si>
  <si>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</si>
  <si>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</si>
  <si>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</si>
  <si>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</si>
  <si>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</si>
  <si>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</si>
  <si>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</si>
  <si>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</si>
  <si>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</si>
  <si>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</si>
  <si>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</si>
  <si>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</si>
  <si>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</si>
  <si>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</si>
  <si>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</si>
  <si>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</si>
  <si>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</si>
  <si>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</si>
  <si>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</si>
  <si>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</si>
  <si>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</si>
  <si>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</si>
  <si>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</si>
  <si>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</si>
  <si>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</si>
  <si>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</si>
  <si>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</si>
  <si>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</si>
  <si>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</si>
  <si>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</si>
  <si>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</si>
  <si>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</si>
  <si>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</si>
  <si>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</si>
  <si>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</si>
  <si>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</si>
  <si>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</si>
  <si>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</si>
  <si>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</si>
  <si>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</si>
  <si>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</si>
  <si>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</si>
  <si>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</si>
  <si>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</si>
  <si>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</si>
  <si>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</si>
  <si>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</si>
  <si>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</si>
  <si>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</si>
  <si>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</si>
  <si>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</si>
  <si>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</si>
  <si>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</si>
  <si>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</si>
  <si>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</si>
  <si>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</si>
  <si>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</si>
  <si>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</si>
  <si>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</si>
  <si>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</si>
  <si>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</si>
  <si>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</si>
  <si>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</si>
  <si>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</si>
  <si>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</si>
  <si>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</si>
  <si>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</si>
  <si>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</si>
  <si>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</si>
  <si>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</si>
  <si>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</si>
  <si>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</si>
  <si>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</si>
  <si>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</si>
  <si>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</si>
  <si>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</si>
  <si>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</si>
  <si>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</si>
  <si>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</si>
  <si>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</si>
  <si>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</si>
  <si>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</si>
  <si>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</si>
  <si>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</si>
  <si>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</si>
  <si>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</si>
  <si>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</si>
  <si>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</si>
  <si>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</si>
  <si>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</si>
  <si>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</si>
  <si>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</si>
  <si>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</si>
  <si>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</si>
  <si>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</si>
  <si>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</si>
  <si>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</si>
  <si>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</si>
  <si>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</si>
  <si>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</si>
  <si>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</si>
  <si>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</si>
  <si>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</si>
  <si>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</si>
  <si>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</si>
  <si>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</si>
  <si>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</si>
  <si>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</si>
  <si>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</si>
  <si>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</si>
  <si>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</si>
  <si>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</si>
  <si>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</si>
  <si>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</si>
  <si>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</si>
  <si>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</si>
  <si>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</si>
  <si>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</si>
  <si>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</si>
  <si>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</si>
  <si>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</si>
  <si>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</si>
  <si>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</si>
  <si>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</si>
  <si>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</si>
  <si>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</si>
  <si>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</si>
  <si>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</si>
  <si>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</si>
  <si>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</si>
  <si>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</si>
  <si>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</si>
  <si>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</si>
  <si>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</si>
  <si>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</si>
  <si>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</si>
  <si>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</si>
  <si>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</si>
  <si>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</si>
  <si>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</si>
  <si>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</si>
  <si>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</si>
  <si>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</si>
  <si>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</si>
  <si>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</si>
  <si>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</si>
  <si>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</si>
  <si>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</si>
  <si>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</si>
  <si>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</si>
  <si>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</si>
  <si>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</si>
  <si>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</si>
  <si>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</si>
  <si>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</si>
  <si>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</si>
  <si>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</si>
  <si>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</si>
  <si>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</si>
  <si>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</si>
  <si>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</si>
  <si>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</si>
  <si>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</si>
  <si>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</si>
  <si>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</si>
  <si>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</si>
  <si>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</si>
  <si>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</si>
  <si>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</si>
  <si>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</si>
  <si>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</si>
  <si>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</si>
  <si>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</si>
  <si>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</si>
  <si>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</si>
  <si>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</si>
  <si>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</si>
  <si>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</si>
  <si>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</si>
  <si>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</si>
  <si>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</si>
  <si>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</si>
  <si>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</si>
  <si>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</si>
  <si>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</si>
  <si>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</si>
  <si>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</si>
  <si>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</si>
  <si>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</si>
  <si>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</si>
  <si>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</si>
  <si>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</si>
  <si>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</si>
  <si>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</si>
  <si>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</si>
  <si>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</si>
  <si>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</si>
  <si>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</si>
  <si>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</si>
  <si>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</si>
  <si>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</si>
  <si>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</si>
  <si>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</si>
  <si>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</si>
  <si>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</si>
  <si>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</si>
  <si>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</si>
  <si>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</si>
  <si>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</si>
  <si>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</si>
  <si>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</si>
  <si>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</si>
  <si>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</si>
  <si>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</si>
  <si>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</si>
  <si>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</si>
  <si>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</si>
  <si>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</si>
  <si>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</si>
  <si>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</si>
  <si>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</si>
  <si>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</si>
  <si>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</si>
  <si>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</si>
  <si>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</si>
  <si>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</si>
  <si>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</si>
  <si>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</si>
  <si>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</si>
  <si>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</si>
  <si>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</si>
  <si>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</si>
  <si>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</si>
  <si>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</si>
  <si>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</si>
  <si>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</si>
  <si>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</si>
  <si>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</si>
  <si>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</si>
  <si>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</si>
  <si>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</si>
  <si>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</si>
  <si>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</si>
  <si>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</si>
  <si>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</si>
  <si>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</si>
  <si>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</si>
  <si>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</si>
  <si>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</si>
  <si>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</si>
  <si>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</si>
  <si>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</si>
  <si>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</si>
  <si>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</si>
  <si>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</si>
  <si>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</si>
  <si>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</si>
  <si>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</si>
  <si>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</si>
  <si>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</si>
  <si>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</si>
  <si>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</si>
  <si>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</si>
  <si>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</si>
  <si>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</si>
  <si>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</si>
  <si>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</si>
  <si>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</si>
  <si>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</si>
  <si>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</si>
  <si>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</si>
  <si>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</si>
  <si>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</si>
  <si>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</si>
  <si>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</si>
  <si>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</si>
  <si>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</si>
  <si>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</si>
  <si>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</si>
  <si>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</si>
  <si>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</si>
  <si>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</si>
  <si>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</si>
  <si>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</si>
  <si>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</si>
  <si>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</si>
  <si>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</si>
  <si>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</si>
  <si>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</si>
  <si>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</si>
  <si>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</si>
  <si>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</si>
  <si>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</si>
  <si>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</si>
  <si>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</si>
  <si>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</si>
  <si>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</si>
  <si>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</si>
  <si>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</si>
  <si>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</si>
  <si>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</si>
  <si>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</si>
  <si>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</si>
  <si>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</si>
  <si>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</si>
  <si>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</si>
  <si>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</si>
  <si>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</si>
  <si>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</si>
  <si>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</si>
  <si>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</si>
  <si>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</si>
  <si>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</si>
  <si>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</si>
  <si>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</si>
  <si>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</si>
  <si>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</si>
  <si>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</si>
  <si>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</si>
  <si>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</si>
  <si>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</si>
  <si>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</si>
  <si>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</si>
  <si>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</si>
  <si>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</si>
  <si>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</si>
  <si>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</si>
  <si>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</si>
  <si>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</si>
  <si>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</si>
  <si>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</si>
  <si>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</si>
  <si>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</si>
  <si>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</si>
  <si>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</si>
  <si>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</si>
  <si>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</si>
  <si>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</si>
  <si>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</si>
  <si>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</si>
  <si>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</si>
  <si>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</si>
  <si>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</si>
  <si>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</si>
  <si>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</si>
  <si>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</si>
  <si>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</si>
  <si>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</si>
  <si>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</si>
  <si>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</si>
  <si>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</si>
  <si>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</si>
  <si>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</si>
  <si>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</si>
  <si>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</si>
  <si>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</si>
  <si>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</si>
  <si>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</si>
  <si>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</si>
  <si>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</si>
  <si>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</si>
  <si>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</si>
  <si>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</si>
  <si>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</si>
  <si>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</si>
  <si>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</si>
  <si>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</si>
  <si>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</si>
  <si>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</si>
  <si>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</si>
  <si>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</si>
  <si>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</si>
  <si>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</si>
  <si>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</si>
  <si>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</si>
  <si>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</si>
  <si>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</si>
  <si>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</si>
  <si>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</si>
  <si>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</si>
  <si>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</si>
  <si>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</si>
  <si>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</si>
  <si>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</si>
  <si>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</si>
  <si>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</si>
  <si>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</si>
  <si>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</si>
  <si>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</si>
  <si>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</si>
  <si>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</si>
  <si>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</si>
  <si>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</si>
  <si>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</si>
  <si>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</si>
  <si>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</si>
  <si>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</si>
  <si>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</si>
  <si>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</si>
  <si>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</si>
  <si>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</si>
  <si>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</si>
  <si>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</si>
  <si>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</si>
  <si>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</si>
  <si>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</si>
  <si>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</si>
  <si>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</si>
  <si>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</si>
  <si>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</si>
  <si>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</si>
  <si>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</si>
  <si>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</si>
  <si>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</si>
  <si>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</si>
  <si>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</si>
  <si>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</si>
  <si>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</si>
  <si>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</si>
  <si>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</si>
  <si>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</si>
  <si>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</si>
  <si>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</si>
  <si>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</si>
  <si>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</si>
  <si>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</si>
  <si>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</si>
  <si>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</si>
  <si>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</si>
  <si>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</si>
  <si>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</si>
  <si>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</si>
  <si>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</si>
  <si>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</si>
  <si>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</si>
  <si>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</si>
  <si>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</si>
  <si>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</si>
  <si>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</si>
  <si>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</si>
  <si>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</si>
  <si>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</si>
  <si>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</si>
  <si>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</si>
  <si>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</si>
  <si>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</si>
  <si>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</si>
  <si>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</si>
  <si>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</si>
  <si>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</si>
  <si>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</si>
  <si>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</si>
  <si>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</si>
  <si>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</si>
  <si>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</si>
  <si>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</si>
  <si>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</si>
  <si>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</si>
  <si>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</si>
  <si>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</si>
  <si>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</si>
  <si>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</si>
  <si>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</si>
  <si>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</si>
  <si>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</si>
  <si>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</si>
  <si>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</si>
  <si>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</si>
  <si>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</si>
  <si>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</si>
  <si>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</si>
  <si>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</si>
  <si>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</si>
  <si>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</si>
  <si>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</si>
  <si>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</si>
  <si>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</si>
  <si>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</si>
  <si>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</si>
  <si>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</si>
  <si>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</si>
  <si>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</si>
  <si>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</si>
  <si>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</si>
  <si>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</si>
  <si>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</si>
  <si>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</si>
  <si>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</si>
  <si>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</si>
  <si>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</si>
  <si>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</si>
  <si>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</si>
  <si>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</si>
  <si>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</si>
  <si>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</si>
  <si>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</si>
  <si>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</si>
  <si>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</si>
  <si>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</si>
  <si>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</si>
  <si>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</si>
  <si>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</si>
  <si>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</si>
  <si>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</si>
  <si>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</si>
  <si>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</si>
  <si>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</si>
  <si>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</si>
  <si>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</si>
  <si>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</si>
  <si>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</si>
  <si>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</si>
  <si>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</si>
  <si>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</si>
  <si>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</si>
  <si>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</si>
  <si>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</si>
  <si>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</si>
  <si>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</si>
  <si>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</si>
  <si>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</si>
  <si>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</si>
  <si>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</si>
  <si>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</si>
  <si>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</si>
  <si>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</si>
  <si>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</si>
  <si>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</si>
  <si>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</si>
  <si>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</si>
  <si>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</si>
  <si>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</si>
  <si>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</si>
  <si>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</si>
  <si>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</si>
  <si>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</si>
  <si>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</si>
  <si>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</si>
  <si>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</si>
  <si>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</si>
  <si>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</si>
  <si>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</si>
  <si>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</si>
  <si>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</si>
  <si>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</si>
  <si>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</si>
  <si>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</si>
  <si>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</si>
  <si>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</si>
  <si>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</si>
  <si>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</si>
  <si>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</si>
  <si>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</si>
  <si>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</si>
  <si>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</si>
  <si>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</si>
  <si>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</si>
  <si>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</si>
  <si>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</si>
  <si>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</si>
  <si>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</si>
  <si>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</si>
  <si>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</si>
  <si>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</si>
  <si>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</si>
  <si>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</si>
  <si>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</si>
  <si>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</si>
  <si>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</si>
  <si>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</si>
  <si>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</si>
  <si>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</si>
  <si>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</si>
  <si>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</si>
  <si>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</si>
  <si>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</si>
  <si>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</si>
  <si>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</si>
  <si>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</si>
  <si>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</si>
  <si>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</si>
  <si>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</si>
  <si>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</si>
  <si>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</si>
  <si>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</si>
  <si>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</si>
  <si>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</si>
  <si>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</si>
  <si>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</si>
  <si>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</si>
  <si>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</si>
  <si>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</si>
  <si>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</si>
  <si>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</si>
  <si>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</si>
  <si>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</si>
  <si>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</si>
  <si>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</si>
  <si>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</si>
  <si>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</si>
  <si>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</si>
  <si>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</si>
  <si>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</si>
  <si>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</si>
  <si>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</si>
  <si>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</si>
  <si>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</si>
  <si>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</si>
  <si>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</si>
  <si>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</si>
  <si>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</si>
  <si>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</si>
  <si>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</si>
  <si>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</si>
  <si>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</si>
  <si>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</si>
  <si>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</si>
  <si>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</si>
  <si>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</si>
  <si>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</si>
  <si>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</si>
  <si>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</si>
  <si>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</si>
  <si>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</si>
  <si>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</si>
  <si>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</si>
  <si>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</si>
  <si>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</si>
  <si>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</si>
  <si>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</si>
  <si>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</si>
  <si>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</si>
  <si>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</si>
  <si>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</si>
  <si>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</si>
  <si>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</si>
  <si>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</si>
  <si>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</si>
  <si>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</si>
  <si>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</si>
  <si>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</si>
  <si>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</si>
  <si>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</si>
  <si>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</si>
  <si>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</si>
  <si>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</si>
  <si>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</si>
  <si>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</si>
  <si>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</si>
  <si>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</si>
  <si>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</si>
  <si>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</si>
  <si>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</si>
  <si>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</si>
  <si>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</si>
  <si>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</si>
  <si>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</si>
  <si>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</si>
  <si>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</si>
  <si>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</si>
  <si>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</si>
  <si>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</si>
  <si>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</si>
  <si>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</si>
  <si>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</si>
  <si>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</si>
  <si>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</si>
  <si>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</si>
  <si>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</si>
  <si>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</si>
  <si>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</si>
  <si>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</si>
  <si>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</si>
  <si>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</si>
  <si>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</si>
  <si>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</si>
  <si>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</si>
  <si>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</si>
  <si>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</si>
  <si>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</si>
  <si>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</si>
  <si>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</si>
  <si>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</si>
  <si>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</si>
  <si>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</si>
  <si>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</si>
  <si>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</si>
  <si>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</si>
  <si>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</si>
  <si>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</si>
  <si>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</si>
  <si>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</si>
  <si>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</si>
  <si>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</si>
  <si>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</si>
  <si>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</si>
  <si>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</si>
  <si>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</si>
  <si>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</si>
  <si>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</si>
  <si>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</si>
  <si>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</si>
  <si>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</si>
  <si>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</si>
  <si>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</si>
  <si>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</si>
  <si>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</si>
  <si>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</si>
  <si>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</si>
  <si>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</si>
  <si>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</si>
  <si>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</si>
  <si>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</si>
  <si>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</si>
  <si>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</si>
  <si>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</si>
  <si>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</si>
  <si>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</si>
  <si>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</si>
  <si>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</si>
  <si>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</si>
  <si>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</si>
  <si>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</si>
  <si>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</si>
  <si>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</si>
  <si>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</si>
  <si>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</si>
  <si>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</si>
  <si>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</si>
  <si>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</si>
  <si>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</si>
  <si>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</si>
  <si>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</si>
  <si>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</si>
  <si>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</si>
  <si>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</si>
  <si>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</si>
  <si>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</si>
  <si>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</si>
  <si>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</si>
  <si>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</si>
  <si>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</si>
  <si>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</si>
  <si>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</si>
  <si>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</si>
  <si>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</si>
  <si>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</si>
  <si>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</si>
  <si>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</si>
  <si>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</si>
  <si>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</si>
  <si>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</si>
  <si>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</si>
  <si>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</si>
  <si>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</si>
  <si>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</si>
  <si>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</si>
  <si>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</si>
  <si>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</si>
  <si>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</si>
  <si>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</si>
  <si>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</si>
  <si>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</si>
  <si>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</si>
  <si>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</si>
  <si>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</si>
  <si>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</si>
  <si>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</si>
  <si>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</si>
  <si>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</si>
  <si>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</si>
  <si>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</si>
  <si>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</si>
  <si>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</si>
  <si>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</si>
  <si>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</si>
  <si>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</si>
  <si>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</si>
  <si>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</si>
  <si>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</si>
  <si>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</si>
  <si>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</si>
  <si>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</si>
  <si>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</si>
  <si>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</si>
  <si>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</si>
  <si>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</si>
  <si>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</si>
  <si>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</si>
  <si>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</si>
  <si>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</si>
  <si>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</si>
  <si>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</si>
  <si>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</si>
  <si>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</si>
  <si>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</si>
  <si>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</si>
  <si>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</si>
  <si>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</si>
  <si>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</si>
  <si>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</si>
  <si>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</si>
  <si>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</si>
  <si>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</si>
  <si>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</si>
  <si>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</si>
  <si>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</si>
  <si>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</si>
  <si>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</si>
  <si>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</si>
  <si>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</si>
  <si>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</si>
  <si>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</si>
  <si>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</si>
  <si>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</si>
  <si>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</si>
  <si>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</si>
  <si>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</si>
  <si>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</si>
  <si>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</si>
  <si>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</si>
  <si>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</si>
  <si>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</si>
  <si>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</si>
  <si>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</si>
  <si>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</si>
  <si>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</si>
  <si>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</si>
  <si>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</si>
  <si>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</si>
  <si>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</si>
  <si>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</si>
  <si>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</si>
  <si>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</si>
  <si>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</si>
  <si>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</si>
  <si>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</si>
  <si>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</si>
  <si>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</si>
  <si>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</si>
  <si>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</si>
  <si>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</si>
  <si>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</si>
  <si>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</si>
  <si>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</si>
  <si>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</si>
  <si>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</si>
  <si>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</si>
  <si>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</si>
  <si>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</si>
  <si>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</si>
  <si>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</si>
  <si>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</si>
  <si>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</si>
  <si>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</si>
  <si>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</si>
  <si>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</si>
  <si>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</si>
  <si>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</si>
  <si>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</si>
  <si>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</si>
  <si>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</si>
  <si>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</si>
  <si>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</si>
  <si>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</si>
  <si>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</si>
  <si>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</si>
  <si>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</si>
  <si>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</si>
  <si>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</si>
  <si>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</si>
  <si>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</si>
  <si>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</si>
  <si>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</si>
  <si>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</si>
  <si>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</si>
  <si>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</si>
  <si>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</si>
  <si>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</si>
  <si>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</si>
  <si>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</si>
  <si>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</si>
  <si>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</si>
  <si>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</si>
  <si>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</si>
  <si>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</si>
  <si>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</si>
  <si>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</si>
  <si>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</si>
  <si>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</si>
  <si>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</si>
  <si>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</si>
  <si>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</si>
  <si>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</si>
  <si>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</si>
  <si>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</si>
  <si>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</si>
  <si>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</si>
  <si>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</si>
  <si>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</si>
  <si>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</si>
  <si>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</si>
  <si>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</si>
  <si>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</si>
  <si>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</si>
  <si>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</si>
  <si>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</si>
  <si>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</si>
  <si>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</si>
  <si>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</si>
  <si>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</si>
  <si>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</si>
  <si>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</si>
  <si>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</si>
  <si>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</si>
  <si>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</si>
  <si>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</si>
  <si>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</si>
  <si>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</si>
  <si>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</si>
  <si>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</si>
  <si>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</si>
  <si>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</si>
  <si>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</si>
  <si>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</si>
  <si>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</si>
  <si>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</si>
  <si>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</si>
  <si>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</si>
  <si>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</si>
  <si>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</si>
  <si>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</si>
  <si>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</si>
  <si>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</si>
  <si>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</si>
  <si>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</si>
  <si>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</si>
  <si>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</si>
  <si>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</si>
  <si>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</si>
  <si>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</si>
  <si>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</si>
  <si>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</si>
  <si>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</si>
  <si>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</si>
  <si>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</si>
  <si>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</si>
  <si>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</si>
  <si>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</si>
  <si>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</si>
  <si>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</si>
  <si>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</si>
  <si>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</si>
  <si>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</si>
  <si>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</si>
  <si>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</si>
  <si>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</si>
  <si>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</si>
  <si>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</si>
  <si>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</si>
  <si>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</si>
  <si>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</si>
  <si>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</si>
  <si>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</si>
  <si>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</si>
  <si>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</si>
  <si>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</si>
  <si>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</si>
  <si>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</si>
  <si>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</si>
  <si>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</si>
  <si>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</si>
  <si>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</si>
  <si>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</si>
  <si>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</si>
  <si>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</si>
  <si>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</si>
  <si>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</si>
  <si>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</si>
  <si>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</si>
  <si>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</si>
  <si>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</si>
  <si>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</si>
  <si>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</si>
  <si>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</si>
  <si>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</si>
  <si>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</si>
  <si>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</si>
  <si>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</si>
  <si>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</si>
  <si>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</si>
  <si>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</si>
  <si>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</si>
  <si>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</si>
  <si>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</si>
  <si>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</si>
  <si>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</si>
  <si>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</si>
  <si>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</si>
  <si>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</si>
  <si>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</si>
  <si>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</si>
  <si>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</si>
  <si>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</si>
  <si>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</si>
  <si>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</si>
  <si>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</si>
  <si>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</si>
  <si>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</si>
  <si>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</si>
  <si>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</si>
  <si>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</si>
  <si>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</si>
  <si>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</si>
  <si>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</si>
  <si>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</si>
  <si>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</si>
  <si>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</si>
  <si>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</si>
  <si>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</si>
  <si>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</si>
  <si>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</si>
  <si>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</si>
  <si>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</si>
  <si>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</si>
  <si>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</si>
  <si>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</si>
  <si>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</si>
  <si>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</si>
  <si>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</si>
  <si>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</si>
  <si>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</si>
  <si>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</si>
  <si>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</si>
  <si>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</si>
  <si>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</si>
  <si>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</si>
  <si>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</si>
  <si>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</si>
  <si>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</si>
  <si>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</si>
  <si>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</si>
  <si>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</si>
  <si>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</si>
  <si>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</si>
  <si>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</si>
  <si>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</si>
  <si>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</si>
  <si>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</si>
  <si>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</si>
  <si>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</si>
  <si>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</si>
  <si>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</si>
  <si>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</si>
  <si>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</si>
  <si>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</si>
  <si>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</si>
  <si>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</si>
  <si>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</si>
  <si>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</si>
  <si>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</si>
  <si>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</si>
  <si>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</si>
  <si>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</si>
  <si>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</si>
  <si>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</si>
  <si>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</si>
  <si>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</si>
  <si>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</si>
  <si>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</si>
  <si>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</si>
  <si>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</si>
  <si>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</si>
  <si>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</si>
  <si>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</si>
  <si>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</si>
  <si>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</si>
  <si>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</si>
  <si>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</si>
  <si>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</si>
  <si>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</si>
  <si>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</si>
  <si>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</si>
  <si>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</si>
  <si>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</si>
  <si>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</si>
  <si>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</si>
  <si>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</si>
  <si>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</si>
  <si>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</si>
  <si>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</si>
  <si>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</si>
  <si>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</si>
  <si>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</si>
  <si>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</si>
  <si>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</si>
  <si>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</si>
  <si>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</si>
  <si>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</si>
  <si>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</si>
  <si>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</si>
  <si>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</si>
  <si>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</si>
  <si>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</si>
  <si>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</si>
  <si>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</si>
  <si>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</si>
  <si>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</si>
  <si>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</si>
  <si>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</si>
  <si>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</si>
  <si>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</si>
  <si>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</si>
  <si>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</si>
  <si>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</si>
  <si>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</si>
  <si>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</si>
  <si>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</si>
  <si>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</si>
  <si>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</si>
  <si>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</si>
  <si>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</si>
  <si>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</si>
  <si>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</si>
  <si>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</si>
  <si>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</si>
  <si>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</si>
  <si>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</si>
  <si>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</si>
  <si>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</si>
  <si>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</si>
  <si>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</si>
  <si>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</si>
  <si>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</si>
  <si>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</si>
  <si>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</si>
  <si>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</si>
  <si>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</si>
  <si>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</si>
  <si>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</si>
  <si>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</si>
  <si>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</si>
  <si>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</si>
  <si>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</si>
  <si>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</si>
  <si>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</si>
  <si>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</si>
  <si>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</si>
  <si>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</si>
  <si>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</si>
  <si>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</si>
  <si>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</si>
  <si>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</si>
  <si>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</si>
  <si>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</si>
  <si>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</si>
  <si>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</si>
  <si>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</si>
  <si>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</si>
  <si>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</si>
  <si>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</si>
  <si>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</si>
  <si>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</si>
  <si>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</si>
  <si>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</si>
  <si>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</si>
  <si>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</si>
  <si>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</si>
  <si>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</si>
  <si>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</si>
  <si>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</si>
  <si>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</si>
  <si>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</si>
  <si>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</si>
  <si>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</si>
  <si>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</si>
  <si>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</si>
  <si>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</si>
  <si>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</si>
  <si>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</si>
  <si>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</si>
  <si>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</si>
  <si>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</si>
  <si>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</si>
  <si>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</si>
  <si>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</si>
  <si>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</si>
  <si>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</si>
  <si>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</si>
  <si>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</si>
  <si>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</si>
  <si>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</si>
  <si>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</si>
  <si>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</si>
  <si>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</si>
  <si>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</si>
  <si>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</si>
  <si>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</si>
  <si>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</si>
  <si>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</si>
  <si>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</si>
  <si>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</si>
  <si>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</si>
  <si>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</si>
  <si>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</si>
  <si>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</si>
  <si>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</si>
  <si>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</si>
  <si>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</si>
  <si>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</si>
  <si>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</si>
  <si>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</si>
  <si>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</si>
  <si>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</si>
  <si>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</si>
  <si>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</si>
  <si>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</si>
  <si>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</si>
  <si>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</si>
  <si>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</si>
  <si>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</si>
  <si>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</si>
  <si>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</si>
  <si>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</si>
  <si>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</si>
  <si>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</si>
  <si>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</si>
  <si>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</si>
  <si>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</si>
  <si>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</si>
  <si>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</si>
  <si>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</si>
  <si>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</si>
  <si>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</si>
  <si>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</si>
  <si>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</si>
  <si>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</si>
  <si>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</si>
  <si>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</si>
  <si>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</si>
  <si>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</si>
  <si>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</si>
  <si>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</si>
  <si>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</si>
  <si>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</si>
  <si>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</si>
  <si>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</si>
  <si>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</si>
  <si>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</si>
  <si>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</si>
  <si>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</si>
  <si>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</si>
  <si>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</si>
  <si>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</si>
  <si>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</si>
  <si>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</si>
  <si>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</si>
  <si>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</si>
  <si>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</si>
  <si>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</si>
  <si>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</si>
  <si>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</si>
  <si>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</si>
  <si>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</si>
  <si>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</si>
  <si>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</si>
  <si>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</si>
  <si>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</si>
  <si>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</si>
  <si>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</si>
  <si>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</si>
  <si>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</si>
  <si>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</si>
  <si>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</si>
  <si>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</si>
  <si>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</si>
  <si>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</si>
  <si>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</si>
  <si>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</si>
  <si>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</si>
  <si>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</si>
  <si>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</si>
  <si>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</si>
  <si>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</si>
  <si>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</si>
  <si>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</si>
  <si>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</si>
  <si>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</si>
  <si>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</si>
  <si>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</si>
  <si>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</si>
  <si>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</si>
  <si>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</si>
  <si>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</si>
  <si>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</si>
  <si>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</si>
  <si>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</si>
  <si>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</si>
  <si>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</si>
  <si>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</si>
  <si>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</si>
  <si>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</si>
  <si>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</si>
  <si>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</si>
  <si>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</si>
  <si>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</si>
  <si>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</si>
  <si>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</si>
  <si>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</si>
  <si>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</si>
  <si>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</si>
  <si>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</si>
  <si>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</si>
  <si>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</si>
  <si>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</si>
  <si>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</si>
  <si>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</si>
  <si>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</si>
  <si>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</si>
  <si>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</si>
  <si>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</si>
  <si>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</si>
  <si>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</si>
  <si>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</si>
  <si>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</si>
  <si>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</si>
  <si>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</si>
  <si>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</si>
  <si>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</si>
  <si>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</si>
  <si>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</si>
  <si>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</si>
  <si>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</si>
  <si>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</si>
  <si>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</si>
  <si>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</si>
  <si>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</si>
  <si>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</si>
  <si>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</si>
  <si>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</si>
  <si>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</si>
  <si>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</si>
  <si>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</si>
  <si>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</si>
  <si>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</si>
  <si>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</si>
  <si>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</si>
  <si>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</si>
  <si>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</si>
  <si>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</si>
  <si>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</si>
  <si>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</si>
  <si>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</si>
  <si>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</si>
  <si>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</si>
  <si>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</si>
  <si>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</si>
  <si>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</si>
  <si>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</si>
  <si>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</si>
  <si>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</si>
  <si>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</si>
  <si>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</si>
  <si>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</si>
  <si>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</si>
  <si>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</si>
  <si>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</si>
  <si>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</si>
  <si>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</si>
  <si>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</si>
  <si>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</si>
  <si>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</si>
  <si>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</si>
  <si>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</si>
  <si>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</si>
  <si>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</si>
  <si>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</si>
  <si>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</si>
  <si>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</si>
  <si>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</si>
  <si>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</si>
  <si>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</si>
  <si>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</si>
  <si>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</si>
  <si>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</si>
  <si>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</si>
  <si>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</si>
  <si>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</si>
  <si>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</si>
  <si>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</si>
  <si>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</si>
  <si>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</si>
  <si>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</si>
  <si>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</si>
  <si>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</si>
  <si>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</si>
  <si>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</si>
  <si>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</si>
  <si>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</si>
  <si>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</si>
  <si>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</si>
  <si>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</si>
  <si>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</si>
  <si>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</si>
  <si>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</si>
  <si>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</si>
  <si>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</si>
  <si>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</si>
  <si>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</si>
  <si>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</si>
  <si>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</si>
  <si>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</si>
  <si>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</si>
  <si>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</si>
  <si>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</si>
  <si>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</si>
  <si>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</si>
  <si>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</si>
  <si>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</si>
  <si>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</si>
  <si>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</si>
  <si>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</si>
  <si>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</si>
  <si>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</si>
  <si>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</si>
  <si>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</si>
  <si>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</si>
  <si>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</si>
  <si>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</si>
  <si>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</si>
  <si>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</si>
  <si>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</si>
  <si>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</si>
  <si>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</si>
  <si>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</si>
  <si>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</si>
  <si>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</si>
  <si>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</si>
  <si>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</si>
  <si>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</si>
  <si>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</si>
  <si>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</si>
  <si>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</si>
  <si>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</si>
  <si>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</si>
  <si>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</si>
  <si>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</si>
  <si>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</si>
  <si>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</si>
  <si>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</si>
  <si>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</si>
  <si>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</si>
  <si>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</si>
  <si>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</si>
  <si>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</si>
  <si>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</si>
  <si>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</si>
  <si>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</si>
  <si>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</si>
  <si>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</si>
  <si>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</si>
  <si>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</si>
  <si>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</si>
  <si>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</si>
  <si>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</si>
  <si>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</si>
  <si>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</si>
  <si>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</si>
  <si>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</si>
  <si>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</si>
  <si>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</si>
  <si>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</si>
  <si>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</si>
  <si>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</si>
  <si>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</si>
  <si>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</si>
  <si>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</si>
  <si>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</si>
  <si>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</si>
  <si>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</si>
  <si>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</si>
  <si>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</si>
  <si>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</si>
  <si>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</si>
  <si>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</si>
  <si>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</si>
  <si>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</si>
  <si>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</si>
  <si>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</si>
  <si>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</si>
  <si>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</si>
  <si>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</si>
  <si>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</si>
  <si>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</si>
  <si>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</si>
  <si>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</si>
  <si>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</si>
  <si>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</si>
  <si>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</si>
  <si>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</si>
  <si>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</si>
  <si>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</si>
  <si>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</si>
  <si>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</si>
  <si>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</si>
  <si>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</si>
  <si>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</si>
  <si>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</si>
  <si>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</si>
  <si>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</si>
  <si>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</si>
  <si>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</si>
  <si>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</si>
  <si>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</si>
  <si>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</si>
  <si>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</si>
  <si>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</si>
  <si>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</si>
  <si>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</si>
  <si>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</si>
  <si>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</si>
  <si>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</si>
  <si>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</si>
  <si>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</si>
  <si>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</si>
  <si>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</si>
  <si>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</si>
  <si>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</si>
  <si>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</si>
  <si>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</si>
  <si>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</si>
  <si>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</si>
  <si>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</si>
  <si>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</si>
  <si>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</si>
  <si>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</si>
  <si>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</si>
  <si>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</si>
  <si>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</si>
  <si>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</si>
  <si>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</si>
  <si>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</si>
  <si>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</si>
  <si>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</si>
  <si>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</si>
  <si>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</si>
  <si>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</si>
  <si>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</si>
  <si>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</si>
  <si>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</si>
  <si>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</si>
  <si>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</si>
  <si>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</si>
  <si>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</si>
  <si>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</si>
  <si>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</si>
  <si>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</si>
  <si>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</si>
  <si>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</si>
  <si>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</si>
  <si>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</si>
  <si>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</si>
  <si>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</si>
  <si>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</si>
  <si>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</si>
  <si>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</si>
  <si>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</si>
  <si>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</si>
  <si>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</si>
  <si>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</si>
  <si>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</si>
  <si>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</si>
  <si>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</si>
  <si>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</si>
  <si>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</si>
  <si>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</si>
  <si>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</si>
  <si>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</si>
  <si>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</si>
  <si>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</si>
  <si>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</si>
  <si>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</si>
  <si>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</si>
  <si>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</si>
  <si>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</si>
  <si>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</si>
  <si>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</si>
  <si>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</si>
  <si>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</si>
  <si>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</si>
  <si>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</si>
  <si>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</si>
  <si>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</si>
  <si>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</si>
  <si>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</si>
  <si>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</si>
  <si>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</si>
  <si>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</si>
  <si>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</si>
  <si>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</si>
  <si>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</si>
  <si>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</si>
  <si>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</si>
  <si>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</si>
  <si>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</si>
  <si>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</si>
  <si>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</si>
  <si>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</si>
  <si>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</si>
  <si>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</si>
  <si>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</si>
  <si>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</si>
  <si>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</si>
  <si>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</si>
  <si>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</si>
  <si>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</si>
  <si>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</si>
  <si>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</si>
  <si>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</si>
  <si>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</si>
  <si>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</si>
  <si>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</si>
  <si>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</si>
  <si>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</si>
  <si>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</si>
  <si>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</si>
  <si>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</si>
  <si>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</si>
  <si>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</si>
  <si>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</si>
  <si>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</si>
  <si>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</si>
  <si>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</si>
  <si>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</si>
  <si>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</si>
  <si>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</si>
  <si>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</si>
  <si>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</si>
  <si>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</si>
  <si>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</si>
  <si>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</si>
  <si>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</si>
  <si>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</si>
  <si>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</si>
  <si>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</si>
  <si>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</si>
  <si>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</si>
  <si>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</si>
  <si>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</si>
  <si>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</si>
  <si>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</si>
  <si>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</si>
  <si>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</si>
  <si>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</si>
  <si>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</si>
  <si>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</si>
  <si>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</si>
  <si>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</si>
  <si>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</si>
  <si>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</si>
  <si>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</si>
  <si>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</si>
  <si>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</si>
  <si>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</si>
  <si>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</si>
  <si>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</si>
  <si>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</si>
  <si>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</si>
  <si>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</si>
  <si>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</si>
  <si>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</si>
  <si>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</si>
  <si>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</si>
  <si>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</si>
  <si>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</si>
  <si>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</si>
  <si>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</si>
  <si>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</si>
  <si>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</si>
  <si>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</si>
  <si>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</si>
  <si>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</si>
  <si>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</si>
  <si>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</si>
  <si>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</si>
  <si>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</si>
  <si>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</si>
  <si>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</si>
  <si>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</si>
  <si>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</si>
  <si>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</si>
  <si>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</si>
  <si>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</si>
  <si>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</si>
  <si>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</si>
  <si>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</si>
  <si>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</si>
  <si>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</si>
  <si>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</si>
  <si>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</si>
  <si>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</si>
  <si>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</si>
  <si>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</si>
  <si>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</si>
  <si>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</si>
  <si>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</si>
  <si>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</si>
  <si>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</si>
  <si>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</si>
  <si>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</si>
  <si>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</si>
  <si>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</si>
  <si>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</si>
  <si>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</si>
  <si>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</si>
  <si>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</si>
  <si>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</si>
  <si>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</si>
  <si>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</si>
  <si>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</si>
  <si>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</si>
  <si>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</si>
  <si>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</si>
  <si>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</si>
  <si>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</si>
  <si>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</si>
  <si>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</si>
  <si>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</si>
  <si>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</si>
  <si>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</si>
  <si>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</si>
  <si>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</si>
  <si>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</si>
  <si>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</si>
  <si>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</si>
  <si>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</si>
  <si>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</si>
  <si>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</si>
  <si>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</si>
  <si>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</si>
  <si>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</si>
  <si>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</si>
  <si>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</si>
  <si>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</si>
  <si>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</si>
  <si>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</si>
  <si>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</si>
  <si>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</si>
  <si>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</si>
  <si>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</si>
  <si>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</si>
  <si>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</si>
  <si>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</si>
  <si>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</si>
  <si>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</si>
  <si>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</si>
  <si>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</si>
  <si>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</si>
  <si>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</si>
  <si>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</si>
  <si>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</si>
  <si>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</si>
  <si>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</si>
  <si>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</si>
  <si>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</si>
  <si>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</si>
  <si>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</si>
  <si>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</si>
  <si>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</si>
  <si>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</si>
  <si>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</si>
  <si>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</si>
  <si>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</si>
  <si>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</si>
  <si>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</si>
  <si>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</si>
  <si>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</si>
  <si>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</si>
  <si>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</si>
  <si>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</si>
  <si>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</si>
  <si>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</si>
  <si>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</si>
  <si>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</si>
  <si>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</si>
  <si>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</si>
  <si>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</si>
  <si>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</si>
  <si>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</si>
  <si>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</si>
  <si>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</si>
  <si>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</si>
  <si>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</si>
  <si>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</si>
  <si>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</si>
  <si>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</si>
  <si>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</si>
  <si>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</si>
  <si>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</si>
  <si>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</si>
  <si>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</si>
  <si>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</si>
  <si>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</si>
  <si>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</si>
  <si>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</si>
  <si>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</si>
  <si>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</si>
  <si>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</si>
  <si>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</si>
  <si>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</si>
  <si>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</si>
  <si>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</si>
  <si>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</si>
  <si>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</si>
  <si>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</si>
  <si>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</si>
  <si>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</si>
  <si>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</si>
  <si>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</si>
  <si>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</si>
  <si>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</si>
  <si>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</si>
  <si>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</si>
  <si>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</si>
  <si>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</si>
  <si>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</si>
  <si>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</si>
  <si>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</si>
  <si>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</si>
  <si>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</si>
  <si>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</si>
  <si>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</si>
  <si>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</si>
  <si>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</si>
  <si>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</si>
  <si>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</si>
  <si>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</si>
  <si>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</si>
  <si>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</si>
  <si>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</si>
  <si>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</si>
  <si>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</si>
  <si>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</si>
  <si>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</si>
  <si>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</si>
  <si>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</si>
  <si>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</si>
  <si>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</si>
  <si>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</si>
  <si>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</si>
  <si>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</si>
  <si>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</si>
  <si>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</si>
  <si>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</si>
  <si>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</si>
  <si>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</si>
  <si>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</si>
  <si>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</si>
  <si>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</si>
  <si>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</si>
  <si>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</si>
  <si>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</si>
  <si>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</si>
  <si>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</si>
  <si>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</si>
  <si>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</si>
  <si>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</si>
  <si>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</si>
  <si>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</si>
  <si>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</si>
  <si>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</si>
  <si>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</si>
  <si>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</si>
  <si>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</si>
  <si>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</si>
  <si>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</si>
  <si>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</si>
  <si>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</si>
  <si>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</si>
  <si>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</si>
  <si>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</si>
  <si>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</si>
  <si>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</si>
  <si>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</si>
  <si>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</si>
  <si>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</si>
  <si>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</si>
  <si>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</si>
  <si>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</si>
  <si>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</si>
  <si>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</si>
  <si>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</si>
  <si>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</si>
  <si>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</si>
  <si>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</si>
  <si>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</si>
  <si>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</si>
  <si>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</si>
  <si>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</si>
  <si>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</si>
  <si>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</si>
  <si>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</si>
  <si>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</si>
  <si>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</si>
  <si>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</si>
  <si>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</si>
  <si>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</si>
  <si>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</si>
  <si>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</si>
  <si>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</si>
  <si>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</si>
  <si>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</si>
  <si>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</si>
  <si>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</si>
  <si>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</si>
  <si>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</si>
  <si>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</si>
  <si>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</si>
  <si>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</si>
  <si>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</si>
  <si>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</si>
  <si>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</si>
  <si>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</si>
  <si>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</si>
  <si>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</si>
  <si>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</si>
  <si>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</si>
  <si>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</si>
  <si>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</si>
  <si>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</si>
  <si>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</si>
  <si>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</si>
  <si>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</si>
  <si>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</si>
  <si>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</si>
  <si>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</si>
  <si>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</si>
  <si>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</si>
  <si>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</si>
  <si>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</si>
  <si>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</si>
  <si>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</si>
  <si>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</si>
  <si>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</si>
  <si>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</si>
  <si>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</si>
  <si>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</si>
  <si>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</si>
  <si>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</si>
  <si>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</si>
  <si>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</si>
  <si>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</si>
  <si>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</si>
  <si>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</si>
  <si>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</si>
  <si>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</si>
  <si>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</si>
  <si>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</si>
  <si>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</si>
  <si>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</si>
  <si>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</si>
  <si>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</si>
  <si>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</si>
  <si>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</si>
  <si>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</si>
  <si>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</si>
  <si>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</si>
  <si>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</si>
  <si>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</si>
  <si>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</si>
  <si>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</si>
  <si>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</si>
  <si>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</si>
  <si>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</si>
  <si>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</si>
  <si>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</si>
  <si>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</si>
  <si>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</si>
  <si>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</si>
  <si>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</si>
  <si>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</si>
  <si>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</si>
  <si>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</si>
  <si>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</si>
  <si>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</si>
  <si>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</si>
  <si>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</si>
  <si>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</si>
  <si>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</si>
  <si>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</si>
  <si>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</si>
  <si>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</si>
  <si>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</si>
  <si>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</si>
  <si>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</si>
  <si>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</si>
  <si>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</si>
  <si>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</si>
  <si>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</si>
  <si>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</si>
  <si>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</si>
  <si>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</si>
  <si>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</si>
  <si>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</si>
  <si>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</si>
  <si>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</si>
  <si>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</si>
  <si>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</si>
  <si>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</si>
  <si>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</si>
  <si>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</si>
  <si>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</si>
  <si>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</si>
  <si>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</si>
  <si>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</si>
  <si>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</si>
  <si>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</si>
  <si>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</si>
  <si>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</si>
  <si>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</si>
  <si>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</si>
  <si>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</si>
  <si>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</si>
  <si>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</si>
  <si>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</si>
  <si>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</si>
  <si>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</si>
  <si>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</si>
  <si>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</si>
  <si>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</si>
  <si>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</si>
  <si>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</si>
  <si>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</si>
  <si>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</si>
  <si>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</si>
  <si>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</si>
  <si>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</si>
  <si>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</si>
  <si>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</si>
  <si>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</si>
  <si>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</si>
  <si>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</si>
  <si>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</si>
  <si>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</si>
  <si>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</si>
  <si>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</si>
  <si>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</si>
  <si>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</si>
  <si>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</si>
  <si>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</si>
  <si>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</si>
  <si>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</si>
  <si>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</si>
  <si>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</si>
  <si>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</si>
  <si>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</si>
  <si>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</si>
  <si>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</si>
  <si>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</si>
  <si>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</si>
  <si>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</si>
  <si>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</si>
  <si>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</si>
  <si>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</si>
  <si>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</si>
  <si>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</si>
  <si>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</si>
  <si>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</si>
  <si>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</si>
  <si>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</si>
  <si>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</si>
  <si>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</si>
  <si>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</si>
  <si>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</si>
  <si>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</si>
  <si>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</si>
  <si>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</si>
  <si>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</si>
  <si>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</si>
  <si>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</si>
  <si>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</si>
  <si>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</si>
  <si>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</si>
  <si>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</si>
  <si>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</si>
  <si>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</si>
  <si>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</si>
  <si>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</si>
  <si>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</si>
  <si>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</si>
  <si>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</si>
  <si>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</si>
  <si>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</si>
  <si>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</si>
  <si>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</si>
  <si>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</si>
  <si>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</si>
  <si>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</si>
  <si>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</si>
  <si>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</si>
  <si>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</si>
  <si>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</si>
  <si>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</si>
  <si>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</si>
  <si>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</si>
  <si>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</si>
  <si>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</si>
  <si>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</si>
  <si>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</si>
  <si>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</si>
  <si>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</si>
  <si>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</si>
  <si>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</si>
  <si>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</si>
  <si>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</si>
  <si>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</si>
  <si>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</si>
  <si>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</si>
  <si>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</si>
  <si>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</si>
  <si>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</si>
  <si>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</si>
  <si>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</si>
  <si>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</si>
  <si>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</si>
  <si>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</si>
  <si>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</si>
  <si>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</si>
  <si>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</si>
  <si>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</si>
  <si>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</si>
  <si>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</si>
  <si>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</si>
  <si>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</si>
  <si>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</si>
  <si>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</si>
  <si>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</si>
  <si>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</si>
  <si>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</si>
  <si>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</si>
  <si>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</si>
  <si>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</si>
  <si>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</si>
  <si>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</si>
  <si>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</si>
  <si>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</si>
  <si>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</si>
  <si>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</si>
  <si>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</si>
  <si>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</si>
  <si>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</si>
  <si>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</si>
  <si>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</si>
  <si>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</si>
  <si>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</si>
  <si>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</si>
  <si>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</si>
  <si>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</si>
  <si>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</si>
  <si>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</si>
  <si>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</si>
  <si>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</si>
  <si>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</si>
  <si>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</si>
  <si>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</si>
  <si>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</si>
  <si>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</si>
  <si>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</si>
  <si>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</si>
  <si>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</si>
  <si>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</si>
  <si>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</si>
  <si>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</si>
  <si>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</si>
  <si>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</si>
  <si>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</si>
  <si>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</si>
  <si>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</si>
  <si>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</si>
  <si>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</si>
  <si>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</si>
  <si>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</si>
  <si>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</si>
  <si>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</si>
  <si>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</si>
  <si>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</si>
  <si>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</si>
  <si>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</si>
  <si>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</si>
  <si>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</si>
  <si>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</si>
  <si>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</si>
  <si>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</si>
  <si>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</si>
  <si>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</si>
  <si>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</si>
  <si>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</si>
  <si>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</si>
  <si>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</si>
  <si>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</si>
  <si>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</si>
  <si>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</si>
  <si>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</si>
  <si>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</si>
  <si>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</si>
  <si>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</si>
  <si>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</si>
  <si>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</si>
  <si>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</si>
  <si>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</si>
  <si>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</si>
  <si>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</si>
  <si>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</si>
  <si>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</si>
  <si>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</si>
  <si>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</si>
  <si>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</si>
  <si>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</si>
  <si>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</si>
  <si>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</si>
  <si>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</si>
  <si>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</si>
  <si>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</si>
  <si>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</si>
  <si>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</si>
  <si>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</si>
  <si>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</si>
  <si>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</si>
  <si>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</si>
  <si>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</si>
  <si>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</si>
  <si>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</si>
  <si>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</si>
  <si>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</si>
  <si>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</si>
  <si>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</si>
  <si>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</si>
  <si>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</si>
  <si>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</si>
  <si>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</si>
  <si>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</si>
  <si>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</si>
  <si>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</si>
  <si>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</si>
  <si>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</si>
  <si>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</si>
  <si>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</si>
  <si>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</si>
  <si>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</si>
  <si>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</si>
  <si>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</si>
  <si>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</si>
  <si>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</si>
  <si>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</si>
  <si>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</si>
  <si>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</si>
  <si>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</si>
  <si>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</si>
  <si>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</si>
  <si>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</si>
  <si>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</si>
  <si>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</si>
  <si>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</si>
  <si>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</si>
  <si>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</si>
  <si>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</si>
  <si>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</si>
  <si>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</si>
  <si>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</si>
  <si>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</si>
  <si>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</si>
  <si>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</si>
  <si>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</si>
  <si>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</si>
  <si>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</si>
  <si>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</si>
  <si>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</si>
  <si>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</si>
  <si>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</si>
  <si>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</si>
  <si>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</si>
  <si>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</si>
  <si>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</si>
  <si>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</si>
  <si>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</si>
  <si>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</si>
  <si>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</si>
  <si>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</si>
  <si>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</si>
  <si>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</si>
  <si>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</si>
  <si>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</si>
  <si>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</si>
  <si>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</si>
  <si>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</si>
  <si>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</si>
  <si>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</si>
  <si>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</si>
  <si>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</si>
  <si>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</si>
  <si>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</si>
  <si>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</si>
  <si>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</si>
  <si>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</si>
  <si>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</si>
  <si>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</si>
  <si>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</si>
  <si>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</si>
  <si>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</si>
  <si>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</si>
  <si>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</si>
  <si>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</si>
  <si>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</si>
  <si>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</si>
  <si>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</si>
  <si>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</si>
  <si>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</si>
  <si>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</si>
  <si>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</si>
  <si>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</si>
  <si>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</si>
  <si>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</si>
  <si>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</si>
  <si>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</si>
  <si>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</si>
  <si>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</si>
  <si>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</si>
  <si>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</si>
  <si>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</si>
  <si>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</si>
  <si>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</si>
  <si>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</si>
  <si>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</si>
  <si>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</si>
  <si>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</si>
  <si>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</si>
  <si>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</si>
  <si>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</si>
  <si>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</si>
  <si>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</si>
  <si>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</si>
  <si>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</si>
  <si>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</si>
  <si>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</si>
  <si>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</si>
  <si>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</si>
  <si>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</si>
  <si>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</si>
  <si>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</si>
  <si>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</si>
  <si>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</si>
  <si>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</si>
  <si>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</si>
  <si>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</si>
  <si>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</si>
  <si>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</si>
  <si>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</si>
  <si>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</si>
  <si>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</si>
  <si>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</si>
  <si>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</si>
  <si>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</si>
  <si>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</si>
  <si>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</si>
  <si>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</si>
  <si>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</si>
  <si>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</si>
  <si>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</si>
  <si>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</si>
  <si>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</si>
  <si>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</si>
  <si>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</si>
  <si>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</si>
  <si>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</si>
  <si>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</si>
  <si>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</si>
  <si>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</si>
  <si>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</si>
  <si>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</si>
  <si>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</si>
  <si>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</si>
  <si>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</si>
  <si>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</si>
  <si>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</si>
  <si>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</si>
  <si>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</si>
  <si>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</si>
  <si>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</si>
  <si>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</si>
  <si>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</si>
  <si>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</si>
  <si>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</si>
  <si>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</si>
  <si>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</si>
  <si>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</si>
  <si>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</si>
  <si>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</si>
  <si>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</si>
  <si>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</si>
  <si>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</si>
  <si>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</si>
  <si>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</si>
  <si>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</si>
  <si>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</si>
  <si>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</si>
  <si>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</si>
  <si>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</si>
  <si>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</si>
  <si>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</si>
  <si>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</si>
  <si>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</si>
  <si>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</si>
  <si>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</si>
  <si>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</si>
  <si>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</si>
  <si>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</si>
  <si>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</si>
  <si>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</si>
  <si>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</si>
  <si>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</si>
  <si>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</si>
  <si>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</si>
  <si>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</si>
  <si>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</si>
  <si>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</si>
  <si>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</si>
  <si>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</si>
  <si>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</si>
  <si>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</si>
  <si>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</si>
  <si>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</si>
  <si>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</si>
  <si>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</si>
  <si>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</si>
  <si>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</si>
  <si>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</si>
  <si>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</si>
  <si>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</si>
  <si>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</si>
  <si>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</si>
  <si>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</si>
  <si>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</si>
  <si>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</si>
  <si>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</si>
  <si>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</si>
  <si>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</si>
  <si>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</si>
  <si>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</si>
  <si>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</si>
  <si>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</si>
  <si>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</si>
  <si>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</si>
  <si>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</si>
  <si>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</si>
  <si>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</si>
  <si>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</si>
  <si>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</si>
  <si>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</si>
  <si>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</si>
  <si>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</si>
  <si>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</si>
  <si>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</si>
  <si>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</si>
  <si>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</si>
  <si>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</si>
  <si>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</si>
  <si>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</si>
  <si>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</si>
  <si>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</si>
  <si>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</si>
  <si>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</si>
  <si>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</si>
  <si>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</si>
  <si>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</si>
  <si>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</si>
  <si>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</si>
  <si>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</si>
  <si>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</si>
  <si>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</si>
  <si>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</si>
  <si>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</si>
  <si>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</si>
  <si>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</si>
  <si>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</si>
  <si>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</si>
  <si>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</si>
  <si>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</si>
  <si>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</si>
  <si>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</si>
  <si>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</si>
  <si>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</si>
  <si>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</si>
  <si>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</si>
  <si>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</si>
  <si>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</si>
  <si>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</si>
  <si>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</si>
  <si>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</si>
  <si>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</si>
  <si>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</si>
  <si>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</si>
  <si>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</si>
  <si>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</si>
  <si>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</si>
  <si>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</si>
  <si>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</si>
  <si>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</si>
  <si>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</si>
  <si>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</si>
  <si>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</si>
  <si>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</si>
  <si>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</si>
  <si>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</si>
  <si>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</si>
  <si>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</si>
  <si>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</si>
  <si>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</si>
  <si>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</si>
  <si>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</si>
  <si>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</si>
  <si>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</si>
  <si>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</si>
  <si>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</si>
  <si>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</si>
  <si>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</si>
  <si>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</si>
  <si>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</si>
  <si>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</si>
  <si>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</si>
  <si>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</si>
  <si>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</si>
  <si>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</si>
  <si>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</si>
  <si>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</si>
  <si>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</si>
  <si>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</si>
  <si>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</si>
  <si>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</si>
  <si>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</si>
  <si>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</si>
  <si>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</si>
  <si>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</si>
  <si>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</si>
  <si>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</si>
  <si>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</si>
  <si>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</si>
  <si>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</si>
  <si>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</si>
  <si>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</si>
  <si>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</si>
  <si>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</si>
  <si>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</si>
  <si>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</si>
  <si>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</si>
  <si>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</si>
  <si>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</si>
  <si>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</si>
  <si>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</si>
  <si>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</si>
  <si>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</si>
  <si>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</si>
  <si>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</si>
  <si>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</si>
  <si>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</si>
  <si>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</si>
  <si>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</si>
  <si>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</si>
  <si>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</si>
  <si>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</si>
  <si>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</si>
  <si>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</si>
  <si>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</si>
  <si>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</si>
  <si>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</si>
  <si>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</si>
  <si>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</si>
  <si>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</si>
  <si>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</si>
  <si>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</si>
  <si>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</si>
  <si>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</si>
  <si>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</si>
  <si>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</si>
  <si>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</si>
  <si>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</si>
  <si>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</si>
  <si>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</si>
  <si>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</si>
  <si>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</si>
  <si>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</si>
  <si>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</si>
  <si>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</si>
  <si>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</si>
  <si>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</si>
  <si>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</si>
  <si>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</si>
  <si>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</si>
  <si>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</si>
  <si>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</si>
  <si>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</si>
  <si>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</si>
  <si>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</si>
  <si>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</si>
  <si>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</si>
  <si>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</si>
  <si>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</si>
  <si>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</si>
  <si>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</si>
  <si>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</si>
  <si>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</si>
  <si>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</si>
  <si>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</si>
  <si>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</si>
  <si>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</si>
  <si>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</si>
  <si>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</si>
  <si>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</si>
  <si>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</si>
  <si>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</si>
  <si>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</si>
  <si>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</si>
  <si>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</si>
  <si>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</si>
  <si>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</si>
  <si>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</si>
  <si>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</si>
  <si>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</si>
  <si>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</si>
  <si>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</si>
  <si>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</si>
  <si>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</si>
  <si>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</si>
  <si>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</si>
  <si>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</si>
  <si>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</si>
  <si>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</si>
  <si>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</si>
  <si>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</si>
  <si>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</si>
  <si>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</si>
  <si>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</si>
  <si>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</si>
  <si>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</si>
  <si>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</si>
  <si>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</si>
  <si>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</si>
  <si>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</si>
  <si>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</si>
  <si>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</si>
  <si>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</si>
  <si>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</si>
  <si>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</si>
  <si>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</si>
  <si>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</si>
  <si>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</si>
  <si>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</si>
  <si>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</si>
  <si>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</si>
  <si>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</si>
  <si>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</si>
  <si>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</si>
  <si>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</si>
  <si>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</si>
  <si>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</si>
  <si>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</si>
  <si>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</si>
  <si>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</si>
  <si>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</si>
  <si>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</si>
  <si>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</si>
  <si>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</si>
  <si>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</si>
  <si>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</si>
  <si>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</si>
  <si>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</si>
  <si>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</si>
  <si>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</si>
  <si>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</si>
  <si>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</si>
  <si>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</si>
  <si>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</si>
  <si>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</si>
  <si>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</si>
  <si>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</si>
  <si>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</si>
  <si>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</si>
  <si>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</si>
  <si>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</si>
  <si>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</si>
  <si>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</si>
  <si>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</si>
  <si>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</si>
  <si>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</si>
  <si>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</si>
  <si>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</si>
  <si>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</si>
  <si>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</si>
  <si>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</si>
  <si>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</si>
  <si>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</si>
  <si>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</si>
  <si>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</si>
  <si>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</si>
  <si>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</si>
  <si>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</si>
  <si>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</si>
  <si>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</si>
  <si>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</si>
  <si>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</si>
  <si>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</si>
  <si>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</si>
  <si>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</si>
  <si>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</si>
  <si>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</si>
  <si>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</si>
  <si>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</si>
  <si>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</si>
  <si>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</si>
  <si>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</si>
  <si>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</si>
  <si>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</si>
  <si>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</si>
  <si>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</si>
  <si>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</si>
  <si>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</si>
  <si>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</si>
  <si>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</si>
  <si>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</si>
  <si>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</si>
  <si>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</si>
  <si>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</si>
  <si>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</si>
  <si>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</si>
  <si>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</si>
  <si>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</si>
  <si>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</si>
  <si>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</si>
  <si>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</si>
  <si>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</si>
  <si>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</si>
  <si>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</si>
  <si>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</si>
  <si>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</si>
  <si>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</si>
  <si>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</si>
  <si>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</si>
  <si>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</si>
  <si>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</si>
  <si>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</si>
  <si>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</si>
  <si>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</si>
  <si>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</si>
  <si>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</si>
  <si>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</si>
  <si>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</si>
  <si>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</si>
  <si>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</si>
  <si>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</si>
  <si>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</si>
  <si>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</si>
  <si>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</si>
  <si>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</si>
  <si>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</si>
  <si>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</si>
  <si>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</si>
  <si>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</si>
  <si>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</si>
  <si>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</si>
  <si>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</si>
  <si>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</si>
  <si>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</si>
  <si>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</si>
  <si>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</si>
  <si>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</si>
  <si>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</si>
  <si>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</si>
  <si>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</si>
  <si>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</si>
  <si>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</si>
  <si>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</si>
  <si>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</si>
  <si>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</si>
  <si>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</si>
  <si>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</si>
  <si>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</si>
  <si>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</si>
  <si>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</si>
  <si>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</si>
  <si>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</si>
  <si>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</si>
  <si>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</si>
  <si>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</si>
  <si>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</si>
  <si>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</si>
  <si>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</si>
  <si>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</si>
  <si>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</si>
  <si>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</si>
  <si>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</si>
  <si>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</si>
  <si>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</si>
  <si>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</si>
  <si>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</si>
  <si>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</si>
  <si>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</si>
  <si>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</si>
  <si>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</si>
  <si>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</si>
  <si>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</si>
  <si>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</si>
  <si>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</si>
  <si>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</si>
  <si>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</si>
  <si>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</si>
  <si>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</si>
  <si>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</si>
  <si>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</si>
  <si>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</si>
  <si>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</si>
  <si>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</si>
  <si>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</si>
  <si>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</si>
  <si>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</si>
  <si>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</si>
  <si>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</si>
  <si>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</si>
  <si>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</si>
  <si>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</si>
  <si>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</si>
  <si>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</si>
  <si>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</si>
  <si>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</si>
  <si>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</si>
  <si>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</si>
  <si>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</si>
  <si>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</si>
  <si>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</si>
  <si>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</si>
  <si>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</si>
  <si>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</si>
  <si>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</si>
  <si>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</si>
  <si>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</si>
  <si>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</si>
  <si>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</si>
  <si>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</si>
  <si>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</si>
  <si>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</si>
  <si>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</si>
  <si>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</si>
  <si>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</si>
  <si>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</si>
  <si>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</si>
  <si>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</si>
  <si>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</si>
  <si>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</si>
  <si>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</si>
  <si>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</si>
  <si>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</si>
  <si>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</si>
  <si>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</si>
  <si>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</si>
  <si>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</si>
  <si>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</si>
  <si>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</si>
  <si>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</si>
  <si>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</si>
  <si>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</si>
  <si>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</si>
  <si>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</si>
  <si>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</si>
  <si>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</si>
  <si>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</si>
  <si>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</si>
  <si>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</si>
  <si>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</si>
  <si>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</si>
  <si>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</si>
  <si>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</si>
  <si>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</si>
  <si>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</si>
  <si>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</si>
  <si>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</si>
  <si>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</si>
  <si>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</si>
  <si>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</si>
  <si>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</si>
  <si>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</si>
  <si>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</si>
  <si>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</si>
  <si>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</si>
  <si>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</si>
  <si>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</si>
  <si>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</si>
  <si>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</si>
  <si>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</si>
  <si>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</si>
  <si>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</si>
  <si>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</si>
  <si>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</si>
  <si>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</si>
  <si>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</si>
  <si>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</si>
  <si>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</si>
  <si>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</si>
  <si>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</si>
  <si>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</si>
  <si>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</si>
  <si>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</si>
  <si>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</si>
  <si>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</si>
  <si>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</si>
  <si>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</si>
  <si>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</si>
  <si>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</si>
  <si>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</si>
  <si>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</si>
  <si>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</si>
  <si>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</si>
  <si>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</si>
  <si>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</si>
  <si>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</si>
  <si>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</si>
  <si>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</si>
  <si>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</si>
  <si>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</si>
  <si>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</si>
  <si>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</si>
  <si>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</si>
  <si>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</si>
  <si>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</si>
  <si>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</si>
  <si>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</si>
  <si>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</si>
  <si>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</si>
  <si>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</si>
  <si>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</si>
  <si>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</si>
  <si>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</si>
  <si>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</si>
  <si>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</si>
  <si>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</si>
  <si>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</si>
  <si>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</si>
  <si>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</si>
  <si>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</si>
  <si>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</si>
  <si>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</si>
  <si>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</si>
  <si>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</si>
  <si>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</si>
  <si>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</si>
  <si>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</si>
  <si>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</si>
  <si>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</si>
  <si>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</si>
  <si>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</si>
  <si>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</si>
  <si>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</si>
  <si>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</si>
  <si>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</si>
  <si>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</si>
  <si>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</si>
  <si>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</si>
  <si>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</si>
  <si>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</si>
  <si>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</si>
  <si>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</si>
  <si>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</si>
  <si>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</si>
  <si>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</si>
  <si>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</si>
  <si>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</si>
  <si>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</si>
  <si>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</si>
  <si>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</si>
  <si>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</si>
  <si>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</si>
  <si>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</si>
  <si>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</si>
  <si>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</si>
  <si>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</si>
  <si>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</si>
  <si>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</si>
  <si>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</si>
  <si>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</si>
  <si>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</si>
  <si>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</si>
  <si>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</si>
  <si>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</si>
  <si>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</si>
  <si>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</si>
  <si>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</si>
  <si>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</si>
  <si>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</si>
  <si>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</si>
  <si>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</si>
  <si>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</si>
  <si>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</si>
  <si>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</si>
  <si>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</si>
  <si>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</si>
  <si>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</si>
  <si>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</si>
  <si>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</si>
  <si>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</si>
  <si>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</si>
  <si>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</si>
  <si>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</si>
  <si>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</si>
  <si>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</si>
  <si>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</si>
  <si>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</si>
  <si>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</si>
  <si>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</si>
  <si>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</si>
  <si>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</si>
  <si>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</si>
  <si>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</si>
  <si>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</si>
  <si>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</si>
  <si>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</si>
  <si>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</si>
  <si>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</si>
  <si>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</si>
  <si>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</si>
  <si>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</si>
  <si>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</si>
  <si>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</si>
  <si>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</si>
  <si>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</si>
  <si>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</si>
  <si>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</si>
  <si>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</si>
  <si>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</si>
  <si>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</si>
  <si>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</si>
  <si>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</si>
  <si>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</si>
  <si>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</si>
  <si>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</si>
  <si>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</si>
  <si>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</si>
  <si>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</si>
  <si>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</si>
  <si>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</si>
  <si>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</si>
  <si>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</si>
  <si>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</si>
  <si>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</si>
  <si>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</si>
  <si>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</si>
  <si>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</si>
  <si>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</si>
  <si>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</si>
  <si>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</si>
  <si>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</si>
  <si>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</si>
  <si>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</si>
  <si>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</si>
  <si>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</si>
  <si>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</si>
  <si>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</si>
  <si>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</si>
  <si>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</si>
  <si>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</si>
  <si>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</si>
  <si>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</si>
  <si>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</si>
  <si>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</si>
  <si>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</si>
  <si>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</si>
  <si>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</si>
  <si>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</si>
  <si>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</si>
  <si>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</si>
  <si>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</si>
  <si>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</si>
  <si>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</si>
  <si>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</si>
  <si>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</si>
  <si>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</si>
  <si>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</si>
  <si>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</si>
  <si>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</si>
  <si>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</si>
  <si>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</si>
  <si>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</si>
  <si>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</si>
  <si>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</si>
  <si>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</si>
  <si>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</si>
  <si>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</si>
  <si>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</si>
  <si>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</si>
  <si>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</si>
  <si>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</si>
  <si>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</si>
  <si>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</si>
  <si>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</si>
  <si>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</si>
  <si>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</si>
  <si>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</si>
  <si>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</si>
  <si>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</si>
  <si>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</si>
  <si>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</si>
  <si>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</si>
  <si>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</si>
  <si>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</si>
  <si>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</si>
  <si>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</si>
  <si>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</si>
  <si>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</si>
  <si>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</si>
  <si>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</si>
  <si>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</si>
  <si>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</si>
  <si>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</si>
  <si>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</si>
  <si>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</si>
  <si>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</si>
  <si>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</si>
  <si>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</si>
  <si>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</si>
  <si>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</si>
  <si>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</si>
  <si>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</si>
  <si>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</si>
  <si>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</si>
  <si>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</si>
  <si>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</si>
  <si>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</si>
  <si>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</si>
  <si>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</si>
  <si>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</si>
  <si>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</si>
  <si>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</si>
  <si>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</si>
  <si>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</si>
  <si>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</si>
  <si>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</si>
  <si>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</si>
  <si>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</si>
  <si>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</si>
  <si>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</si>
  <si>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</si>
  <si>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</si>
  <si>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</si>
  <si>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</si>
  <si>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</si>
  <si>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</si>
  <si>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</si>
  <si>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</si>
  <si>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</si>
  <si>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</si>
  <si>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</si>
  <si>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</si>
  <si>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</si>
  <si>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</si>
  <si>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</si>
  <si>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</si>
  <si>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</si>
  <si>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</si>
  <si>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</si>
  <si>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</si>
  <si>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</si>
  <si>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</si>
  <si>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</si>
  <si>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</si>
  <si>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</si>
  <si>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</si>
  <si>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</si>
  <si>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</si>
  <si>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</si>
  <si>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</si>
  <si>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</si>
  <si>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</si>
  <si>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</si>
  <si>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</si>
  <si>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</si>
  <si>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</si>
  <si>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</si>
  <si>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</si>
  <si>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</si>
  <si>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</si>
  <si>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</si>
  <si>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</si>
  <si>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</si>
  <si>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</si>
  <si>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</si>
  <si>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</si>
  <si>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</si>
  <si>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</si>
  <si>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</si>
  <si>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</si>
  <si>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</si>
  <si>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</si>
  <si>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</si>
  <si>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</si>
  <si>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</si>
  <si>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</si>
  <si>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</si>
  <si>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</si>
  <si>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</si>
  <si>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</si>
  <si>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</si>
  <si>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</si>
  <si>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</si>
  <si>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</si>
  <si>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</si>
  <si>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</si>
  <si>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</si>
  <si>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</si>
  <si>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</si>
  <si>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</si>
  <si>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</si>
  <si>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</si>
  <si>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</si>
  <si>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</si>
  <si>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</si>
  <si>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</si>
  <si>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</si>
  <si>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</si>
  <si>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</si>
  <si>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</si>
  <si>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</si>
  <si>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</si>
  <si>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</si>
  <si>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</si>
  <si>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</si>
  <si>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</si>
  <si>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</si>
  <si>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</si>
  <si>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</si>
  <si>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</si>
  <si>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</si>
  <si>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</si>
  <si>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</si>
  <si>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</si>
  <si>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</si>
  <si>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</si>
  <si>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</si>
  <si>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</si>
  <si>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</si>
  <si>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</si>
  <si>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</si>
  <si>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</si>
  <si>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</si>
  <si>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</si>
  <si>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</si>
  <si>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</si>
  <si>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</si>
  <si>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</si>
  <si>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</si>
  <si>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</si>
  <si>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</si>
  <si>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</si>
  <si>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</si>
  <si>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</si>
  <si>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</si>
  <si>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</si>
  <si>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</si>
  <si>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</si>
  <si>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</si>
  <si>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</si>
  <si>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</si>
  <si>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</si>
  <si>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</si>
  <si>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</si>
  <si>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</si>
  <si>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</si>
  <si>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</si>
  <si>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</si>
  <si>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</si>
  <si>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</si>
  <si>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</si>
  <si>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</si>
  <si>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</si>
  <si>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</si>
  <si>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</si>
  <si>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</si>
  <si>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</si>
  <si>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</si>
  <si>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</si>
  <si>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</si>
  <si>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</si>
  <si>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</si>
  <si>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</si>
  <si>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</si>
  <si>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</si>
  <si>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</si>
  <si>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</si>
  <si>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</si>
  <si>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</si>
  <si>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</si>
  <si>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</si>
  <si>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</si>
  <si>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</si>
  <si>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</si>
  <si>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</si>
  <si>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</si>
  <si>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</si>
  <si>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</si>
  <si>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</si>
  <si>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</si>
  <si>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</si>
  <si>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</si>
  <si>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</si>
  <si>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</si>
  <si>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</si>
  <si>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</si>
  <si>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</si>
  <si>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</si>
  <si>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</si>
  <si>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</si>
  <si>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</si>
  <si>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</si>
  <si>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</si>
  <si>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</si>
  <si>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</si>
  <si>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</si>
  <si>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</si>
  <si>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</si>
  <si>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</si>
  <si>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</si>
  <si>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</si>
  <si>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</si>
  <si>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</si>
  <si>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</si>
  <si>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</si>
  <si>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</si>
  <si>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</si>
  <si>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</si>
  <si>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</si>
  <si>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</si>
  <si>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</si>
  <si>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</si>
  <si>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</si>
  <si>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</si>
  <si>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</si>
  <si>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</si>
  <si>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</si>
  <si>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</si>
  <si>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</si>
  <si>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</si>
  <si>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</si>
  <si>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</si>
  <si>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</si>
  <si>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</si>
  <si>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</si>
  <si>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</si>
  <si>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</si>
  <si>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</si>
  <si>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</si>
  <si>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</si>
  <si>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</si>
  <si>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</si>
  <si>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</si>
  <si>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</si>
  <si>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</si>
  <si>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</si>
  <si>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</si>
  <si>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</si>
  <si>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</si>
  <si>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</si>
  <si>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</si>
  <si>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</si>
  <si>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</si>
  <si>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</si>
  <si>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</si>
  <si>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</si>
  <si>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</si>
  <si>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</si>
  <si>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</si>
  <si>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</si>
  <si>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</si>
  <si>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</si>
  <si>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</si>
  <si>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</si>
  <si>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</si>
  <si>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</si>
  <si>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</si>
  <si>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</si>
  <si>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</si>
  <si>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</si>
  <si>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</si>
  <si>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</si>
  <si>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</si>
  <si>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</si>
  <si>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</si>
  <si>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</si>
  <si>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</si>
  <si>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</si>
  <si>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</si>
  <si>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</si>
  <si>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</si>
  <si>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</si>
  <si>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</si>
  <si>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</si>
  <si>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</si>
  <si>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</si>
  <si>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</si>
  <si>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</si>
  <si>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</si>
  <si>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</si>
  <si>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</si>
  <si>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</si>
  <si>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</si>
  <si>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</si>
  <si>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</si>
  <si>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</si>
  <si>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</si>
  <si>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</si>
  <si>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</si>
  <si>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</si>
  <si>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</si>
  <si>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</si>
  <si>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</si>
  <si>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</si>
  <si>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</si>
  <si>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</si>
  <si>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</si>
  <si>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</si>
  <si>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</si>
  <si>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</si>
  <si>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</si>
  <si>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</si>
  <si>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</si>
  <si>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</si>
  <si>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</si>
  <si>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</si>
  <si>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</si>
  <si>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</si>
  <si>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</si>
  <si>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</si>
  <si>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</si>
  <si>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</si>
  <si>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</si>
  <si>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</si>
  <si>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</si>
  <si>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</si>
  <si>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</si>
  <si>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</si>
  <si>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</si>
  <si>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</si>
  <si>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</si>
  <si>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</si>
  <si>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</si>
  <si>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</si>
  <si>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</si>
  <si>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</si>
  <si>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</si>
  <si>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</si>
  <si>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</si>
  <si>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</si>
  <si>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</si>
  <si>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</si>
  <si>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</si>
  <si>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</si>
  <si>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</si>
  <si>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</si>
  <si>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</si>
  <si>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</si>
  <si>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</si>
  <si>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</si>
  <si>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</si>
  <si>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</si>
  <si>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</si>
  <si>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</si>
  <si>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</si>
  <si>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</si>
  <si>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</si>
  <si>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</si>
  <si>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</si>
  <si>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</si>
  <si>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</si>
  <si>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</si>
  <si>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</si>
  <si>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</si>
  <si>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</si>
  <si>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</si>
  <si>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</si>
  <si>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</si>
  <si>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</si>
  <si>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</si>
  <si>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</si>
  <si>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</si>
  <si>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</si>
  <si>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</si>
  <si>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</si>
  <si>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</si>
  <si>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</si>
  <si>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</si>
  <si>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</si>
  <si>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</si>
  <si>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</si>
  <si>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</si>
  <si>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</si>
  <si>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</si>
  <si>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</si>
  <si>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</si>
  <si>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</si>
  <si>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</si>
  <si>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</si>
  <si>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</si>
  <si>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</si>
  <si>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</si>
  <si>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</si>
  <si>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</si>
  <si>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</si>
  <si>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</si>
  <si>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</si>
  <si>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</si>
  <si>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</si>
  <si>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</si>
  <si>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</si>
  <si>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</si>
  <si>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</si>
  <si>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</si>
  <si>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</si>
  <si>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</si>
  <si>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</si>
  <si>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</si>
  <si>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</si>
  <si>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</si>
  <si>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</si>
  <si>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</si>
  <si>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</si>
  <si>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</si>
  <si>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</si>
  <si>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</si>
  <si>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</si>
  <si>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</si>
  <si>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</si>
  <si>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</si>
  <si>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</si>
  <si>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</si>
  <si>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</si>
  <si>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</si>
  <si>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</si>
  <si>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</si>
  <si>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</si>
  <si>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</si>
  <si>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</si>
  <si>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</si>
  <si>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</si>
  <si>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</si>
  <si>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</si>
  <si>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</si>
  <si>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</si>
  <si>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</si>
  <si>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</si>
  <si>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</si>
  <si>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</si>
  <si>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</si>
  <si>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</si>
  <si>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</si>
  <si>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</si>
  <si>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</si>
  <si>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</si>
  <si>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</si>
  <si>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</si>
  <si>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</si>
  <si>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</si>
  <si>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</si>
  <si>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</si>
  <si>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</si>
  <si>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</si>
  <si>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</si>
  <si>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</si>
  <si>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</si>
  <si>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</si>
  <si>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</si>
  <si>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</si>
  <si>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</si>
  <si>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</si>
  <si>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</si>
  <si>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</si>
  <si>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</si>
  <si>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</si>
  <si>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</si>
  <si>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</si>
  <si>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</si>
  <si>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</si>
  <si>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</si>
  <si>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</si>
  <si>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</si>
  <si>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</si>
  <si>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</si>
  <si>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</si>
  <si>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</si>
  <si>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</si>
  <si>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</si>
  <si>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</si>
  <si>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</si>
  <si>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</si>
  <si>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</si>
  <si>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</si>
  <si>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</si>
  <si>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</si>
  <si>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</si>
  <si>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</si>
  <si>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</si>
  <si>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</si>
  <si>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</si>
  <si>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</si>
  <si>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</si>
  <si>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</si>
  <si>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</si>
  <si>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</si>
  <si>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</si>
  <si>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</si>
  <si>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</si>
  <si>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</si>
  <si>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</si>
  <si>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</si>
  <si>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</si>
  <si>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</si>
  <si>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</si>
  <si>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</si>
  <si>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</si>
  <si>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</si>
  <si>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</si>
  <si>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</si>
  <si>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</si>
  <si>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</si>
  <si>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</si>
  <si>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</si>
  <si>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</si>
  <si>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</si>
  <si>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</si>
  <si>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</si>
  <si>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</si>
  <si>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</si>
  <si>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</si>
  <si>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</si>
  <si>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</si>
  <si>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</si>
  <si>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</si>
  <si>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</si>
  <si>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</si>
  <si>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</si>
  <si>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</si>
  <si>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</si>
  <si>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</si>
  <si>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</si>
  <si>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</si>
  <si>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</si>
  <si>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</si>
  <si>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</si>
  <si>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</si>
  <si>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</si>
  <si>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</si>
  <si>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</si>
  <si>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</si>
  <si>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</si>
  <si>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</si>
  <si>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</si>
  <si>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</si>
  <si>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</si>
  <si>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</si>
  <si>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</si>
  <si>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</si>
  <si>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</si>
  <si>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</si>
  <si>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</si>
  <si>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</si>
  <si>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</si>
  <si>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</si>
  <si>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</si>
  <si>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</si>
  <si>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</si>
  <si>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</si>
  <si>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</si>
  <si>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</si>
  <si>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</si>
  <si>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</si>
  <si>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</si>
  <si>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</si>
  <si>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</si>
  <si>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</si>
  <si>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</si>
  <si>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</si>
  <si>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</si>
  <si>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</si>
  <si>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</si>
  <si>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</si>
  <si>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</si>
  <si>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</si>
  <si>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</si>
  <si>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</si>
  <si>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</si>
  <si>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</si>
  <si>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</si>
  <si>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</si>
  <si>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</si>
  <si>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</si>
  <si>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</si>
  <si>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</si>
  <si>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</si>
  <si>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</si>
  <si>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</si>
  <si>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</si>
  <si>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</si>
  <si>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</si>
  <si>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</si>
  <si>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</si>
  <si>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</si>
  <si>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</si>
  <si>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</si>
  <si>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</si>
  <si>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</si>
  <si>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</si>
  <si>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</si>
  <si>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</si>
  <si>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</si>
  <si>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</si>
  <si>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</si>
  <si>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</si>
  <si>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</si>
  <si>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</si>
  <si>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</si>
  <si>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</si>
  <si>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</si>
  <si>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</si>
  <si>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</si>
  <si>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</si>
  <si>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</si>
  <si>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</si>
  <si>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</si>
  <si>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</si>
  <si>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</si>
  <si>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</si>
  <si>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</si>
  <si>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</si>
  <si>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</si>
  <si>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</si>
  <si>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</si>
  <si>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</si>
  <si>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</si>
  <si>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</si>
  <si>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</si>
  <si>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</si>
  <si>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</si>
  <si>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</si>
  <si>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</si>
  <si>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</si>
  <si>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</si>
  <si>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</si>
  <si>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</si>
  <si>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</si>
  <si>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</si>
  <si>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</si>
  <si>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</si>
  <si>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</si>
  <si>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</si>
  <si>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</si>
  <si>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</si>
  <si>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</si>
  <si>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</si>
  <si>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</si>
  <si>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</si>
  <si>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</si>
  <si>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</si>
  <si>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</si>
  <si>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</si>
  <si>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</si>
  <si>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</si>
  <si>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</si>
  <si>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</si>
  <si>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</si>
  <si>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</si>
  <si>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</si>
  <si>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</si>
  <si>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</si>
  <si>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</si>
  <si>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</si>
  <si>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</si>
  <si>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</si>
  <si>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</si>
  <si>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</si>
  <si>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</si>
  <si>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</si>
  <si>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</si>
  <si>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</si>
  <si>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</si>
  <si>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</si>
  <si>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</si>
  <si>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</si>
  <si>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</si>
  <si>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</si>
  <si>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</si>
  <si>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</si>
  <si>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</si>
  <si>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</si>
  <si>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</si>
  <si>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</si>
  <si>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</si>
  <si>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</si>
  <si>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</si>
  <si>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</si>
  <si>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</si>
  <si>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</si>
  <si>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</si>
  <si>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</si>
  <si>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</si>
  <si>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</si>
  <si>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</si>
  <si>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</si>
  <si>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</si>
  <si>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</si>
  <si>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</si>
  <si>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</si>
  <si>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</si>
  <si>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</si>
  <si>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</si>
  <si>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</si>
  <si>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</si>
  <si>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</si>
  <si>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</si>
  <si>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</si>
  <si>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</si>
  <si>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</si>
  <si>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</si>
  <si>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</si>
  <si>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</si>
  <si>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</si>
  <si>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</si>
  <si>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</si>
  <si>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</si>
  <si>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</si>
  <si>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</si>
  <si>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</si>
  <si>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</si>
  <si>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</si>
  <si>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</si>
  <si>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</si>
  <si>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</si>
  <si>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</si>
  <si>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</si>
  <si>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</si>
  <si>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</si>
  <si>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</si>
  <si>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</si>
  <si>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</si>
  <si>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</si>
  <si>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</si>
  <si>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</si>
  <si>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</si>
  <si>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</si>
  <si>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</si>
  <si>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</si>
  <si>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</si>
  <si>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</si>
  <si>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</si>
  <si>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</si>
  <si>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</si>
  <si>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</si>
  <si>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</si>
  <si>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</si>
  <si>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</si>
  <si>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</si>
  <si>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</si>
  <si>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</si>
  <si>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</si>
  <si>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</si>
  <si>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</si>
  <si>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</si>
  <si>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</si>
  <si>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</si>
  <si>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</si>
  <si>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</si>
  <si>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</si>
  <si>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</si>
  <si>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</si>
  <si>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</si>
  <si>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</si>
  <si>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</si>
  <si>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</si>
  <si>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</si>
  <si>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</si>
  <si>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</si>
  <si>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</si>
  <si>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</si>
  <si>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</si>
  <si>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</si>
  <si>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</si>
  <si>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</si>
  <si>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</si>
  <si>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</si>
  <si>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</si>
  <si>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</si>
  <si>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</si>
  <si>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</si>
  <si>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</si>
  <si>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</si>
  <si>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</si>
  <si>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</si>
  <si>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</si>
  <si>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</si>
  <si>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</si>
  <si>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</si>
  <si>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</si>
  <si>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</si>
  <si>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</si>
  <si>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</si>
  <si>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</si>
  <si>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</si>
  <si>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</si>
  <si>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</si>
  <si>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</si>
  <si>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</si>
  <si>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</si>
  <si>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</si>
  <si>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</si>
  <si>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</si>
  <si>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</si>
  <si>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</si>
  <si>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</si>
  <si>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</si>
  <si>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</si>
  <si>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</si>
  <si>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</si>
  <si>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</si>
  <si>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</si>
  <si>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</si>
  <si>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</si>
  <si>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</si>
  <si>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</si>
  <si>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</si>
  <si>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</si>
  <si>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</si>
  <si>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</si>
  <si>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</si>
  <si>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</si>
  <si>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</si>
  <si>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</si>
  <si>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</si>
  <si>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</si>
  <si>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</si>
  <si>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</si>
  <si>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</si>
  <si>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</si>
  <si>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</si>
  <si>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</si>
  <si>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</si>
  <si>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</si>
  <si>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</si>
  <si>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</si>
  <si>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</si>
  <si>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</si>
  <si>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</si>
  <si>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</si>
  <si>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</si>
  <si>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</si>
  <si>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</si>
  <si>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</si>
  <si>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</si>
  <si>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</si>
  <si>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</si>
  <si>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</si>
  <si>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</si>
  <si>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</si>
  <si>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</si>
  <si>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</si>
  <si>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</si>
  <si>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</si>
  <si>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</si>
  <si>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</si>
  <si>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</si>
  <si>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</si>
  <si>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</si>
  <si>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</si>
  <si>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</si>
  <si>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</si>
  <si>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</si>
  <si>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</si>
  <si>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</si>
  <si>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</si>
  <si>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</si>
  <si>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</si>
  <si>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</si>
  <si>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</si>
  <si>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</si>
  <si>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</si>
  <si>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</si>
  <si>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</si>
  <si>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</si>
  <si>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</si>
  <si>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</si>
  <si>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</si>
  <si>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</si>
  <si>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</si>
  <si>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</si>
  <si>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</si>
  <si>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</si>
  <si>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</si>
  <si>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</si>
  <si>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</si>
  <si>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</si>
  <si>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</si>
  <si>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</si>
  <si>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</si>
  <si>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</si>
  <si>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</si>
  <si>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</si>
  <si>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</si>
  <si>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</si>
  <si>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</si>
  <si>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</si>
  <si>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</si>
  <si>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</si>
  <si>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</si>
  <si>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</si>
  <si>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</si>
  <si>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</si>
  <si>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</si>
  <si>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</si>
  <si>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</si>
  <si>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</si>
  <si>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</si>
  <si>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</si>
  <si>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</si>
  <si>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</si>
  <si>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</si>
  <si>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</si>
  <si>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</si>
  <si>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</si>
  <si>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</si>
  <si>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</si>
  <si>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</si>
  <si>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</si>
  <si>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</si>
  <si>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</si>
  <si>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</si>
  <si>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</si>
  <si>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</si>
  <si>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</si>
  <si>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</si>
  <si>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</si>
  <si>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</si>
  <si>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</si>
  <si>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</si>
  <si>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</si>
  <si>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</si>
  <si>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</si>
  <si>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</si>
  <si>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</si>
  <si>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</si>
  <si>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</si>
  <si>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</si>
  <si>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</si>
  <si>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</si>
  <si>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</si>
  <si>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</si>
  <si>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</si>
  <si>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</si>
  <si>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</si>
  <si>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</si>
  <si>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</si>
  <si>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</si>
  <si>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</si>
  <si>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</si>
  <si>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</si>
  <si>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</si>
  <si>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</si>
  <si>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</si>
  <si>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</si>
  <si>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</si>
  <si>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</si>
  <si>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</si>
  <si>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</si>
  <si>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</si>
  <si>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</si>
  <si>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</si>
  <si>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</si>
  <si>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</si>
  <si>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</si>
  <si>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</si>
  <si>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</si>
  <si>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</si>
  <si>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</si>
  <si>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</si>
  <si>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</si>
  <si>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</si>
  <si>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</si>
  <si>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</si>
  <si>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</si>
  <si>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</si>
  <si>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</si>
  <si>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</si>
  <si>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</si>
  <si>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</si>
  <si>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</si>
  <si>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</si>
  <si>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</si>
  <si>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</si>
  <si>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</si>
  <si>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</si>
  <si>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</si>
  <si>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</si>
  <si>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</si>
  <si>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</si>
  <si>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</si>
  <si>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</si>
  <si>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</si>
  <si>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</si>
  <si>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</si>
  <si>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</si>
  <si>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</si>
  <si>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</si>
  <si>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</si>
  <si>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</si>
  <si>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</si>
  <si>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</si>
  <si>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</si>
  <si>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</si>
  <si>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</si>
  <si>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</si>
  <si>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</si>
  <si>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</si>
  <si>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</si>
  <si>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</si>
  <si>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</si>
  <si>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</si>
  <si>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</si>
  <si>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</si>
  <si>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</si>
  <si>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</si>
  <si>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</si>
  <si>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</si>
  <si>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</si>
  <si>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</si>
  <si>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</si>
  <si>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</si>
  <si>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</si>
  <si>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</si>
  <si>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</si>
  <si>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</si>
  <si>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</si>
  <si>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</si>
  <si>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</si>
  <si>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</si>
  <si>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</si>
  <si>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</si>
  <si>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</si>
  <si>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</si>
  <si>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</si>
  <si>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</si>
  <si>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</si>
  <si>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</si>
  <si>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</si>
  <si>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</si>
  <si>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</si>
  <si>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</si>
  <si>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</si>
  <si>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</si>
  <si>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</si>
  <si>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</si>
  <si>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</si>
  <si>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</si>
  <si>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</si>
  <si>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</si>
  <si>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</si>
  <si>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</si>
  <si>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</si>
  <si>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</si>
  <si>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</si>
  <si>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</si>
  <si>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</si>
  <si>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</si>
  <si>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</si>
  <si>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</si>
  <si>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</si>
  <si>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</si>
  <si>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</si>
  <si>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</si>
  <si>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</si>
  <si>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</si>
  <si>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</si>
  <si>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</si>
  <si>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</si>
  <si>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</si>
  <si>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</si>
  <si>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</si>
  <si>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</si>
  <si>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</si>
  <si>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</si>
  <si>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</si>
  <si>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</si>
  <si>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</si>
  <si>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</si>
  <si>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</si>
  <si>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</si>
  <si>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</si>
  <si>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</si>
  <si>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</si>
  <si>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</si>
  <si>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</si>
  <si>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</si>
  <si>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</si>
  <si>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</si>
  <si>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</si>
  <si>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</si>
  <si>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</si>
  <si>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</si>
  <si>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</si>
  <si>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</si>
  <si>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</si>
  <si>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</si>
  <si>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</si>
  <si>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</si>
  <si>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</si>
  <si>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</si>
  <si>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</si>
  <si>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</si>
  <si>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</si>
  <si>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</si>
  <si>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</si>
  <si>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</si>
  <si>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</si>
  <si>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</si>
  <si>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</si>
  <si>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</si>
  <si>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</si>
  <si>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</si>
  <si>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</si>
  <si>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</si>
  <si>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</si>
  <si>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</si>
  <si>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</si>
  <si>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</si>
  <si>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</si>
  <si>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</si>
  <si>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</si>
  <si>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</si>
  <si>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</si>
  <si>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</si>
  <si>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</si>
  <si>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</si>
  <si>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</si>
  <si>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</si>
  <si>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</si>
  <si>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</si>
  <si>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</si>
  <si>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</si>
  <si>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</si>
  <si>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</si>
  <si>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</si>
  <si>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</si>
  <si>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</si>
  <si>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</si>
  <si>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</si>
  <si>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</si>
  <si>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</si>
  <si>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</si>
  <si>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</si>
  <si>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</si>
  <si>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</si>
  <si>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</si>
  <si>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</si>
  <si>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</si>
  <si>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</si>
  <si>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</si>
  <si>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</si>
  <si>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</si>
  <si>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</si>
  <si>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</si>
  <si>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</si>
  <si>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</si>
  <si>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</si>
  <si>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</si>
  <si>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</si>
  <si>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</si>
  <si>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</si>
  <si>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</si>
  <si>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</si>
  <si>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</si>
  <si>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</si>
  <si>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</si>
  <si>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</si>
  <si>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</si>
  <si>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</si>
  <si>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</si>
  <si>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</si>
  <si>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</si>
  <si>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</si>
  <si>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</si>
  <si>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</si>
  <si>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</si>
  <si>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</si>
  <si>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</si>
  <si>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</si>
  <si>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</si>
  <si>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</si>
  <si>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</si>
  <si>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</si>
  <si>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</si>
  <si>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</si>
  <si>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</si>
  <si>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</si>
  <si>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</si>
  <si>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</si>
  <si>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</si>
  <si>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</si>
  <si>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</si>
  <si>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</si>
  <si>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</si>
  <si>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</si>
  <si>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</si>
  <si>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</si>
  <si>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</si>
  <si>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</si>
  <si>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</si>
  <si>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</si>
  <si>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</si>
  <si>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</si>
  <si>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</si>
  <si>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</si>
  <si>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</si>
  <si>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</si>
  <si>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</si>
  <si>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</si>
  <si>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</si>
  <si>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</si>
  <si>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</si>
  <si>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</si>
  <si>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</si>
  <si>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</si>
  <si>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</si>
  <si>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</si>
  <si>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</si>
  <si>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</si>
  <si>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</si>
  <si>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</si>
  <si>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</si>
  <si>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</si>
  <si>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</si>
  <si>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</si>
  <si>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</si>
  <si>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</si>
  <si>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</si>
  <si>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</si>
  <si>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</si>
  <si>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</si>
  <si>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</si>
  <si>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</si>
  <si>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</si>
  <si>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</si>
  <si>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</si>
  <si>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</si>
  <si>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</si>
  <si>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</si>
  <si>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</si>
  <si>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</si>
  <si>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</si>
  <si>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</si>
  <si>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</si>
  <si>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</si>
  <si>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</si>
  <si>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</si>
  <si>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</si>
  <si>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</si>
  <si>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</si>
  <si>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</si>
  <si>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</si>
  <si>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</si>
  <si>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</si>
  <si>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</si>
  <si>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</si>
  <si>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</si>
  <si>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</si>
  <si>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</si>
  <si>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</si>
  <si>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</si>
  <si>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</si>
  <si>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</si>
  <si>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</si>
  <si>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</si>
  <si>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</si>
  <si>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</si>
  <si>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</si>
  <si>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</si>
  <si>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</si>
  <si>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</si>
  <si>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</si>
  <si>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</si>
  <si>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</si>
  <si>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</si>
  <si>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</si>
  <si>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</si>
  <si>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</si>
  <si>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</si>
  <si>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</si>
  <si>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</si>
  <si>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</si>
  <si>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</si>
  <si>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</si>
  <si>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</si>
  <si>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</si>
  <si>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</si>
  <si>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</si>
  <si>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</si>
  <si>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</si>
  <si>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</si>
  <si>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</si>
  <si>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</si>
  <si>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</si>
  <si>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</si>
  <si>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</si>
  <si>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</si>
  <si>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</si>
  <si>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</si>
  <si>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</si>
  <si>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</si>
  <si>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</si>
  <si>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</si>
  <si>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</si>
  <si>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</si>
  <si>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</si>
  <si>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</si>
  <si>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</si>
  <si>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</si>
  <si>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</si>
  <si>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</si>
  <si>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</si>
  <si>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</si>
  <si>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</si>
  <si>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</si>
  <si>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</si>
  <si>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</si>
  <si>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</si>
  <si>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</si>
  <si>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</si>
  <si>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</si>
  <si>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</si>
  <si>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</si>
  <si>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</si>
  <si>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</si>
  <si>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</si>
  <si>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</si>
  <si>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</si>
  <si>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</si>
  <si>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</si>
  <si>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</si>
  <si>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</si>
  <si>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</si>
  <si>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</si>
  <si>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</si>
  <si>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</si>
  <si>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</si>
  <si>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</si>
  <si>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</si>
  <si>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</si>
  <si>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</si>
  <si>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</si>
  <si>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</si>
  <si>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</si>
  <si>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</si>
  <si>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</si>
  <si>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</si>
  <si>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</si>
  <si>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</si>
  <si>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</si>
  <si>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</si>
  <si>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</si>
  <si>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</si>
  <si>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</si>
  <si>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</si>
  <si>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</si>
  <si>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</si>
  <si>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</si>
  <si>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</si>
  <si>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</si>
  <si>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</si>
  <si>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</si>
  <si>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</si>
  <si>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</si>
  <si>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</si>
  <si>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</si>
  <si>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</si>
  <si>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</si>
  <si>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</si>
  <si>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</si>
  <si>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</si>
  <si>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</si>
  <si>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</si>
  <si>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</si>
  <si>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</si>
  <si>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</si>
  <si>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</si>
  <si>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</si>
  <si>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</si>
  <si>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</si>
  <si>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</si>
  <si>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</si>
  <si>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</si>
  <si>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</si>
  <si>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</si>
  <si>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</si>
  <si>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</si>
  <si>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</si>
  <si>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</si>
  <si>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</si>
  <si>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</si>
  <si>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</si>
  <si>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</si>
  <si>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</si>
  <si>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</si>
  <si>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</si>
  <si>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</si>
  <si>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</si>
  <si>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</si>
  <si>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</si>
  <si>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</si>
  <si>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</si>
  <si>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</si>
  <si>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</si>
  <si>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</si>
  <si>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</si>
  <si>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</si>
  <si>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</si>
  <si>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</si>
  <si>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</si>
  <si>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</si>
  <si>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</si>
  <si>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</si>
  <si>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</si>
  <si>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</si>
  <si>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</si>
  <si>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</si>
  <si>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</si>
  <si>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</si>
  <si>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</si>
  <si>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</si>
  <si>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</si>
  <si>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</si>
  <si>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</si>
  <si>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</si>
  <si>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</si>
  <si>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</si>
  <si>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</si>
  <si>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</si>
  <si>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</si>
  <si>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</si>
  <si>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</si>
  <si>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</si>
  <si>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</si>
  <si>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</si>
  <si>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</si>
  <si>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</si>
  <si>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</si>
  <si>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</si>
  <si>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</si>
  <si>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</si>
  <si>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</si>
  <si>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</si>
  <si>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</si>
  <si>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</si>
  <si>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</si>
  <si>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</si>
  <si>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</si>
  <si>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</si>
  <si>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</si>
  <si>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</si>
  <si>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</si>
  <si>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</si>
  <si>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</si>
  <si>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</si>
  <si>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</si>
  <si>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</si>
  <si>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</si>
  <si>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</si>
  <si>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</si>
  <si>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</si>
  <si>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</si>
  <si>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</si>
  <si>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</si>
  <si>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</si>
  <si>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</si>
  <si>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</si>
  <si>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</si>
  <si>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</si>
  <si>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</si>
  <si>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</si>
  <si>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</si>
  <si>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</si>
  <si>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</si>
  <si>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</si>
  <si>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</si>
  <si>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</si>
  <si>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</si>
  <si>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</si>
  <si>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</si>
  <si>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</si>
  <si>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</si>
  <si>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</si>
  <si>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</si>
  <si>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</si>
  <si>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</si>
  <si>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</si>
  <si>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</si>
  <si>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</si>
  <si>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</si>
  <si>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</si>
  <si>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</si>
  <si>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</si>
  <si>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</si>
  <si>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</si>
  <si>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</si>
  <si>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</si>
  <si>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</si>
  <si>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</si>
  <si>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</si>
  <si>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</si>
  <si>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</si>
  <si>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</si>
  <si>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</si>
  <si>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</si>
  <si>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</si>
  <si>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</si>
  <si>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</si>
  <si>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</si>
  <si>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</si>
  <si>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</si>
  <si>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</si>
  <si>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</si>
  <si>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</si>
  <si>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</si>
  <si>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</si>
  <si>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</si>
  <si>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</si>
  <si>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</si>
  <si>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</si>
  <si>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</si>
  <si>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</si>
  <si>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</si>
  <si>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</si>
  <si>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</si>
  <si>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</si>
  <si>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</si>
  <si>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</si>
  <si>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</si>
  <si>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</si>
  <si>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</si>
  <si>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</si>
  <si>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</si>
  <si>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</si>
  <si>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</si>
  <si>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</si>
  <si>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</si>
  <si>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</si>
  <si>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</si>
  <si>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</si>
  <si>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</si>
  <si>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</si>
  <si>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</si>
  <si>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</si>
  <si>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</si>
  <si>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</si>
  <si>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</si>
  <si>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</si>
  <si>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</si>
  <si>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</si>
  <si>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</si>
  <si>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</si>
  <si>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</si>
  <si>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</si>
  <si>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</si>
  <si>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</si>
  <si>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</si>
  <si>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</si>
  <si>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</si>
  <si>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</si>
  <si>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</si>
  <si>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</si>
  <si>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</si>
  <si>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</si>
  <si>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</si>
  <si>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</si>
  <si>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</si>
  <si>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</si>
  <si>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</si>
  <si>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</si>
  <si>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</si>
  <si>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</si>
  <si>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</si>
  <si>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</si>
  <si>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</si>
  <si>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</si>
  <si>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</si>
  <si>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</si>
  <si>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</si>
  <si>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</si>
  <si>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</si>
  <si>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</si>
  <si>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</si>
  <si>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</si>
  <si>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</si>
  <si>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</si>
  <si>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</si>
  <si>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</si>
  <si>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</si>
  <si>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</si>
  <si>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</si>
  <si>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</si>
  <si>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</si>
  <si>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</si>
  <si>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</si>
  <si>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</si>
  <si>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</si>
  <si>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</si>
  <si>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</si>
  <si>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</si>
  <si>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</si>
  <si>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</si>
  <si>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</si>
  <si>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</si>
  <si>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</si>
  <si>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</si>
  <si>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</si>
  <si>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</si>
  <si>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</si>
  <si>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</si>
  <si>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</si>
  <si>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</si>
  <si>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</si>
  <si>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</si>
  <si>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</si>
  <si>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</si>
  <si>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</si>
  <si>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</si>
  <si>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</si>
  <si>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</si>
  <si>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</si>
  <si>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</si>
  <si>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</si>
  <si>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</si>
  <si>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</si>
  <si>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</si>
  <si>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</si>
  <si>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</si>
  <si>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</si>
  <si>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</si>
  <si>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</si>
  <si>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</si>
  <si>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</si>
  <si>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</si>
  <si>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</si>
  <si>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</si>
  <si>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</si>
  <si>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</si>
  <si>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</si>
  <si>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</si>
  <si>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</si>
  <si>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</si>
  <si>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</si>
  <si>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</si>
  <si>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</si>
  <si>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</si>
  <si>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</si>
  <si>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</si>
  <si>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</si>
  <si>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</si>
  <si>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</si>
  <si>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</si>
  <si>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</si>
  <si>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</si>
  <si>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</si>
  <si>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</si>
  <si>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</si>
  <si>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</si>
  <si>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</si>
  <si>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</si>
  <si>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</si>
  <si>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</si>
  <si>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</si>
  <si>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</si>
  <si>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</si>
  <si>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</si>
  <si>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</si>
  <si>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</si>
  <si>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</si>
  <si>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</si>
  <si>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</si>
  <si>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</si>
  <si>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</si>
  <si>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</si>
  <si>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</si>
  <si>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</si>
  <si>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</si>
  <si>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</si>
  <si>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</si>
  <si>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</si>
  <si>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</si>
  <si>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</si>
  <si>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</si>
  <si>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</si>
  <si>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</si>
  <si>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</si>
  <si>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</si>
  <si>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</si>
  <si>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</si>
  <si>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</si>
  <si>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</si>
  <si>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</si>
  <si>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</si>
  <si>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</si>
  <si>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</si>
  <si>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</si>
  <si>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</si>
  <si>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</si>
  <si>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</si>
  <si>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</si>
  <si>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</si>
  <si>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</si>
  <si>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</si>
  <si>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</si>
  <si>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</si>
  <si>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</si>
  <si>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</si>
  <si>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</si>
  <si>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</si>
  <si>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</si>
  <si>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</si>
  <si>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</si>
  <si>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</si>
  <si>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</si>
  <si>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</si>
  <si>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</si>
  <si>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</si>
  <si>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</si>
  <si>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</si>
  <si>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</si>
  <si>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</si>
  <si>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</si>
  <si>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</si>
  <si>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</si>
  <si>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</si>
  <si>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</si>
  <si>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</si>
  <si>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</si>
  <si>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</si>
  <si>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</si>
  <si>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</si>
  <si>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</si>
  <si>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</si>
  <si>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</si>
  <si>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</si>
  <si>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</si>
  <si>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</si>
  <si>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</si>
  <si>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</si>
  <si>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</si>
  <si>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</si>
  <si>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</si>
  <si>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</si>
  <si>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</si>
  <si>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</si>
  <si>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</si>
  <si>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</si>
  <si>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</si>
  <si>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</si>
  <si>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</si>
  <si>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</si>
  <si>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</si>
  <si>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</si>
  <si>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</si>
  <si>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</si>
  <si>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</si>
  <si>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</si>
  <si>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</si>
  <si>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</si>
  <si>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</si>
  <si>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</si>
  <si>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</si>
  <si>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</si>
  <si>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</si>
  <si>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</si>
  <si>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</si>
  <si>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</si>
  <si>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</si>
  <si>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</si>
  <si>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</si>
  <si>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</si>
  <si>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</si>
  <si>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</si>
  <si>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</si>
  <si>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</si>
  <si>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</si>
  <si>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</si>
  <si>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</si>
  <si>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</si>
  <si>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</si>
  <si>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</si>
  <si>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</si>
  <si>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</si>
  <si>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</si>
  <si>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</si>
  <si>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</si>
  <si>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</si>
  <si>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</si>
  <si>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</si>
  <si>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</si>
  <si>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</si>
  <si>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</si>
  <si>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</si>
  <si>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</si>
  <si>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</si>
  <si>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</si>
  <si>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</si>
  <si>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</si>
  <si>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</si>
  <si>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</si>
  <si>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</si>
  <si>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</si>
  <si>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</si>
  <si>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</si>
  <si>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</si>
  <si>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</si>
  <si>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</si>
  <si>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</si>
  <si>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</si>
  <si>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</si>
  <si>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</si>
  <si>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</si>
  <si>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</si>
  <si>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</si>
  <si>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</si>
  <si>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</si>
  <si>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</si>
  <si>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</si>
  <si>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</si>
  <si>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</si>
  <si>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</si>
  <si>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</si>
  <si>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</si>
  <si>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</si>
  <si>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</si>
  <si>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</si>
  <si>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</si>
  <si>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</si>
  <si>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</si>
  <si>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</si>
  <si>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</si>
  <si>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</si>
  <si>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</si>
  <si>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</si>
  <si>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</si>
  <si>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</si>
  <si>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</si>
  <si>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</si>
  <si>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</si>
  <si>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</si>
  <si>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</si>
  <si>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</si>
  <si>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</si>
  <si>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</si>
  <si>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</si>
  <si>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</si>
  <si>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</si>
  <si>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</si>
  <si>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</si>
  <si>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</si>
  <si>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</si>
  <si>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</si>
  <si>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</si>
  <si>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</si>
  <si>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</si>
  <si>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</si>
  <si>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</si>
  <si>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</si>
  <si>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</si>
  <si>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</si>
  <si>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</si>
  <si>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</si>
  <si>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</si>
  <si>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</si>
  <si>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</si>
  <si>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</si>
  <si>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</si>
  <si>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</si>
  <si>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</si>
  <si>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</si>
  <si>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</si>
  <si>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</si>
  <si>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</si>
  <si>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</si>
  <si>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</si>
  <si>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</si>
  <si>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</si>
  <si>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</si>
  <si>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</si>
  <si>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</si>
  <si>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</si>
  <si>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</si>
  <si>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</si>
  <si>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</si>
  <si>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</si>
  <si>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</si>
  <si>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</si>
  <si>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</si>
  <si>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</si>
  <si>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</si>
  <si>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</si>
  <si>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</si>
  <si>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</si>
  <si>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</si>
  <si>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</si>
  <si>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</si>
  <si>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</si>
  <si>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</si>
  <si>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</si>
  <si>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</si>
  <si>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</si>
  <si>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</si>
  <si>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</si>
  <si>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</si>
  <si>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</si>
  <si>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</si>
  <si>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</si>
  <si>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</si>
  <si>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</si>
  <si>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</si>
  <si>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</si>
  <si>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</si>
  <si>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</si>
  <si>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</si>
  <si>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</si>
  <si>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</si>
  <si>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</si>
  <si>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</si>
  <si>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</si>
  <si>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</si>
  <si>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</si>
  <si>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</si>
  <si>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</si>
  <si>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</si>
  <si>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</si>
  <si>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</si>
  <si>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</si>
  <si>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</si>
  <si>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</si>
  <si>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</si>
  <si>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</si>
  <si>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</si>
  <si>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</si>
  <si>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</si>
  <si>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</si>
  <si>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</si>
  <si>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</si>
  <si>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</si>
  <si>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</si>
  <si>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</si>
  <si>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</si>
  <si>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</si>
  <si>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</si>
  <si>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</si>
  <si>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</si>
  <si>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</si>
  <si>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</si>
  <si>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</si>
  <si>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</si>
  <si>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</si>
  <si>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</si>
  <si>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</si>
  <si>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</si>
  <si>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</si>
  <si>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</si>
  <si>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</si>
  <si>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</si>
  <si>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</si>
  <si>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</si>
  <si>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</si>
  <si>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</si>
  <si>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</si>
  <si>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</si>
  <si>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</si>
  <si>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</si>
  <si>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</si>
  <si>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</si>
  <si>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</si>
  <si>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</si>
  <si>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</si>
  <si>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</si>
  <si>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</si>
  <si>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</si>
  <si>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</si>
  <si>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</si>
  <si>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</si>
  <si>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</si>
  <si>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</si>
  <si>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</si>
  <si>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</si>
  <si>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</si>
  <si>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</si>
  <si>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</si>
  <si>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</si>
  <si>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</si>
  <si>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</si>
  <si>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</si>
  <si>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</si>
  <si>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</si>
  <si>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</si>
  <si>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</si>
  <si>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</si>
  <si>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</si>
  <si>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</si>
  <si>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</si>
  <si>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</si>
  <si>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</si>
  <si>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</si>
  <si>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</si>
  <si>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</si>
  <si>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</si>
  <si>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</si>
  <si>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</si>
  <si>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</si>
  <si>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</si>
  <si>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</si>
  <si>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</si>
  <si>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</si>
  <si>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</si>
  <si>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</si>
  <si>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</si>
  <si>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</si>
  <si>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</si>
  <si>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</si>
  <si>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</si>
  <si>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</si>
  <si>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</si>
  <si>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</si>
  <si>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</si>
  <si>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</si>
  <si>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</si>
  <si>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</si>
  <si>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</si>
  <si>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</si>
  <si>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</si>
  <si>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</si>
  <si>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</si>
  <si>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</si>
  <si>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</si>
  <si>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</si>
  <si>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</si>
  <si>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</si>
  <si>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</si>
  <si>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</si>
  <si>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</si>
  <si>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</si>
  <si>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</si>
  <si>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</si>
  <si>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</si>
  <si>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</si>
  <si>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</si>
  <si>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</si>
  <si>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</si>
  <si>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</si>
  <si>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</si>
  <si>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</si>
  <si>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</si>
  <si>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</si>
  <si>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</si>
  <si>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</si>
  <si>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</si>
  <si>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</si>
  <si>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</si>
  <si>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</si>
  <si>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</si>
  <si>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</si>
  <si>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</si>
  <si>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</si>
  <si>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</si>
  <si>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</si>
  <si>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</si>
  <si>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</si>
  <si>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</si>
  <si>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</si>
  <si>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</si>
  <si>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</si>
  <si>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</si>
  <si>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</si>
  <si>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</si>
  <si>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</si>
  <si>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</si>
  <si>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</si>
  <si>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</si>
  <si>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</si>
  <si>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</si>
  <si>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</si>
  <si>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</si>
  <si>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</si>
  <si>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</si>
  <si>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</si>
  <si>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</si>
  <si>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</si>
  <si>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</si>
  <si>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</si>
  <si>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</si>
  <si>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</si>
  <si>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</si>
  <si>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</si>
  <si>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</si>
  <si>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</si>
  <si>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</si>
  <si>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</si>
  <si>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</si>
  <si>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</si>
  <si>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</si>
  <si>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</si>
  <si>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</si>
  <si>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</si>
  <si>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</si>
  <si>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</si>
  <si>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</si>
  <si>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</si>
  <si>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</si>
  <si>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</si>
  <si>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</si>
  <si>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</si>
  <si>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</si>
  <si>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</si>
  <si>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</si>
  <si>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</si>
  <si>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</si>
  <si>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</si>
  <si>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</si>
  <si>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</si>
  <si>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</si>
  <si>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</si>
  <si>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</si>
  <si>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</si>
  <si>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</si>
  <si>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</si>
  <si>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</si>
  <si>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</si>
  <si>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</si>
  <si>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</si>
  <si>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</si>
  <si>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</si>
  <si>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</si>
  <si>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</si>
  <si>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</si>
  <si>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</si>
  <si>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</si>
  <si>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</si>
  <si>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</si>
  <si>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</si>
  <si>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</si>
  <si>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</si>
  <si>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</si>
  <si>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</si>
  <si>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</si>
  <si>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</si>
  <si>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</si>
  <si>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</si>
  <si>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</si>
  <si>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</si>
  <si>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</si>
  <si>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</si>
  <si>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</si>
  <si>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</si>
  <si>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</si>
  <si>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</si>
  <si>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</si>
  <si>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</si>
  <si>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</si>
  <si>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</si>
  <si>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</si>
  <si>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</si>
  <si>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</si>
  <si>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</si>
  <si>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</si>
  <si>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</si>
  <si>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</si>
  <si>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</si>
  <si>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</si>
  <si>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</si>
  <si>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</si>
  <si>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</si>
  <si>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</si>
  <si>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</si>
  <si>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</si>
  <si>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</si>
  <si>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</si>
  <si>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</si>
  <si>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</si>
  <si>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</si>
  <si>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</si>
  <si>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</si>
  <si>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</si>
  <si>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</si>
  <si>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</si>
  <si>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</si>
  <si>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</si>
  <si>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</si>
  <si>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</si>
  <si>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</si>
  <si>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</si>
  <si>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</si>
  <si>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</si>
  <si>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</si>
  <si>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</si>
  <si>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</si>
  <si>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</si>
  <si>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</si>
  <si>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</si>
  <si>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</si>
  <si>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</si>
  <si>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</si>
  <si>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</si>
  <si>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</si>
  <si>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</si>
  <si>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</si>
  <si>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</si>
  <si>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</si>
  <si>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</si>
  <si>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</si>
  <si>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</si>
  <si>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</si>
  <si>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</si>
  <si>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</si>
  <si>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</si>
  <si>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</si>
  <si>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</si>
  <si>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</si>
  <si>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</si>
  <si>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</si>
  <si>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</si>
  <si>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</si>
  <si>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</si>
  <si>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</si>
  <si>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</si>
  <si>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</si>
  <si>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</si>
  <si>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</si>
  <si>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</si>
  <si>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</si>
  <si>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</si>
  <si>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</si>
  <si>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</si>
  <si>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</si>
  <si>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</si>
  <si>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</si>
  <si>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</si>
  <si>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</si>
  <si>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</si>
  <si>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</si>
  <si>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</si>
  <si>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</si>
  <si>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</si>
  <si>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</si>
  <si>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</si>
  <si>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</si>
  <si>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</si>
  <si>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</si>
  <si>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</si>
  <si>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</si>
  <si>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</si>
  <si>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</si>
  <si>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</si>
  <si>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</si>
  <si>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</si>
  <si>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</si>
  <si>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</si>
  <si>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</si>
  <si>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</si>
  <si>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</si>
  <si>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</si>
  <si>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</si>
  <si>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</si>
  <si>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</si>
  <si>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</si>
  <si>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</si>
  <si>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</si>
  <si>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</si>
  <si>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</si>
  <si>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</si>
  <si>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</si>
  <si>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</si>
  <si>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</si>
  <si>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</si>
  <si>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</si>
  <si>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</si>
  <si>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</si>
  <si>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</si>
  <si>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</si>
  <si>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</si>
  <si>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</si>
  <si>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</si>
  <si>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</si>
  <si>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</si>
  <si>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</si>
  <si>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</si>
  <si>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</si>
  <si>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</si>
  <si>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</si>
  <si>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</si>
  <si>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</si>
  <si>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</si>
  <si>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</si>
  <si>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</si>
  <si>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</si>
  <si>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</si>
  <si>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</si>
  <si>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</si>
  <si>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</si>
  <si>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</si>
  <si>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</si>
  <si>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</si>
  <si>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</si>
  <si>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</si>
  <si>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</si>
  <si>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</si>
  <si>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</si>
  <si>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</si>
  <si>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</si>
  <si>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</si>
  <si>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</si>
  <si>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</si>
  <si>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</si>
  <si>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</si>
  <si>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</si>
  <si>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</si>
  <si>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</si>
  <si>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</si>
  <si>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</si>
  <si>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</si>
  <si>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</si>
  <si>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</si>
  <si>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</si>
  <si>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</si>
  <si>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</si>
  <si>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</si>
  <si>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</si>
  <si>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</si>
  <si>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</si>
  <si>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</si>
  <si>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</si>
  <si>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</si>
  <si>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</si>
  <si>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</si>
  <si>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</si>
  <si>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</si>
  <si>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</si>
  <si>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</si>
  <si>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</si>
  <si>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</si>
  <si>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</si>
  <si>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</si>
  <si>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</si>
  <si>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</si>
  <si>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</si>
  <si>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</si>
  <si>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</si>
  <si>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</si>
  <si>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</si>
  <si>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</si>
  <si>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</si>
  <si>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</si>
  <si>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</si>
  <si>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</si>
  <si>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</si>
  <si>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</si>
  <si>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</si>
  <si>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</si>
  <si>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</si>
  <si>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</si>
  <si>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</si>
  <si>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</si>
  <si>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</si>
  <si>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</si>
  <si>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</si>
  <si>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</si>
  <si>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</si>
  <si>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</si>
  <si>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</si>
  <si>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</si>
  <si>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</si>
  <si>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</si>
  <si>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</si>
  <si>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</si>
  <si>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</si>
  <si>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</si>
  <si>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</si>
  <si>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</si>
  <si>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</si>
  <si>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</si>
  <si>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</si>
  <si>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</si>
  <si>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</si>
  <si>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</si>
  <si>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</si>
  <si>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</si>
  <si>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</si>
  <si>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</si>
  <si>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</si>
  <si>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</si>
  <si>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</si>
  <si>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</si>
  <si>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</si>
  <si>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</si>
  <si>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</si>
  <si>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</si>
  <si>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</si>
  <si>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</si>
  <si>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</si>
  <si>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</si>
  <si>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</si>
  <si>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</si>
  <si>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</si>
  <si>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</si>
  <si>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</si>
  <si>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</si>
  <si>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</si>
  <si>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</si>
  <si>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</si>
  <si>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</si>
  <si>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</si>
  <si>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</si>
  <si>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</si>
  <si>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</si>
  <si>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</si>
  <si>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</si>
  <si>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</si>
  <si>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</si>
  <si>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</si>
  <si>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</si>
  <si>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</si>
  <si>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</si>
  <si>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</si>
  <si>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</si>
  <si>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</si>
  <si>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</si>
  <si>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</si>
  <si>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</si>
  <si>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</si>
  <si>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</si>
  <si>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</si>
  <si>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</si>
  <si>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</si>
  <si>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</si>
  <si>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</si>
  <si>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</si>
  <si>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</si>
  <si>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</si>
  <si>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</si>
  <si>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</si>
  <si>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</si>
  <si>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</si>
  <si>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</si>
  <si>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</si>
  <si>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</si>
  <si>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</si>
  <si>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</si>
  <si>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</si>
  <si>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</si>
  <si>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</si>
  <si>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</si>
  <si>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</si>
  <si>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</si>
  <si>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</si>
  <si>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</si>
  <si>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</si>
  <si>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</si>
  <si>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</si>
  <si>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</si>
  <si>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</si>
  <si>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</si>
  <si>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</si>
  <si>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</si>
  <si>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</si>
  <si>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</si>
  <si>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</si>
  <si>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</si>
  <si>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</si>
  <si>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</si>
  <si>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</si>
  <si>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</si>
  <si>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</si>
  <si>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</si>
  <si>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</si>
  <si>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</si>
  <si>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</si>
  <si>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</si>
  <si>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</si>
  <si>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</si>
  <si>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</si>
  <si>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</si>
  <si>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</si>
  <si>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</si>
  <si>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</si>
  <si>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</si>
  <si>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</si>
  <si>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</si>
  <si>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</si>
  <si>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</si>
  <si>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</si>
  <si>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</si>
  <si>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</si>
  <si>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</si>
  <si>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</si>
  <si>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</si>
  <si>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</si>
  <si>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</si>
  <si>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</si>
  <si>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</si>
  <si>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</si>
  <si>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</si>
  <si>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</si>
  <si>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</si>
  <si>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</si>
  <si>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</si>
  <si>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</si>
  <si>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</si>
  <si>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</si>
  <si>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</si>
  <si>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</si>
  <si>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</si>
  <si>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</si>
  <si>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</si>
  <si>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</si>
  <si>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</si>
  <si>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</si>
  <si>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</si>
  <si>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</si>
  <si>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</si>
  <si>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</si>
  <si>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</si>
  <si>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</si>
  <si>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</si>
  <si>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</si>
  <si>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</si>
  <si>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</si>
  <si>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</si>
  <si>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</si>
  <si>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</si>
  <si>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</si>
  <si>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</si>
  <si>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</si>
  <si>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</si>
  <si>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</si>
  <si>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</si>
  <si>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</si>
  <si>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</si>
  <si>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</si>
  <si>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</si>
  <si>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</si>
  <si>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</si>
  <si>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</si>
  <si>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</si>
  <si>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</si>
  <si>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</si>
  <si>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</si>
  <si>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</si>
  <si>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</si>
  <si>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</si>
  <si>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</si>
  <si>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</si>
  <si>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</si>
  <si>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</si>
  <si>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</si>
  <si>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</si>
  <si>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</si>
  <si>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</si>
  <si>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</si>
  <si>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</si>
  <si>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</si>
  <si>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</si>
  <si>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</si>
  <si>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</si>
  <si>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</si>
  <si>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</si>
  <si>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</si>
  <si>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</si>
  <si>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</si>
  <si>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</si>
  <si>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</si>
  <si>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</si>
  <si>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</si>
  <si>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</si>
  <si>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</si>
  <si>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</si>
  <si>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</si>
  <si>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</si>
  <si>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</si>
  <si>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</si>
  <si>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</si>
  <si>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</si>
  <si>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</si>
  <si>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</si>
  <si>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</si>
  <si>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</si>
  <si>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</si>
  <si>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</si>
  <si>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</si>
  <si>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</si>
  <si>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</si>
  <si>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</si>
  <si>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</si>
  <si>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</si>
  <si>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</si>
  <si>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</si>
  <si>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</si>
  <si>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</si>
  <si>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</si>
  <si>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</si>
  <si>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</si>
  <si>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</si>
  <si>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</si>
  <si>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</si>
  <si>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</si>
  <si>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</si>
  <si>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</si>
  <si>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</si>
  <si>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</si>
  <si>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</si>
  <si>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</si>
  <si>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</si>
  <si>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</si>
  <si>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</si>
  <si>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</si>
  <si>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</si>
  <si>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</si>
  <si>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</si>
  <si>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</si>
  <si>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</si>
  <si>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</si>
  <si>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</si>
  <si>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</si>
  <si>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</si>
  <si>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</si>
  <si>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</si>
  <si>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</si>
  <si>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</si>
  <si>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</si>
  <si>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</si>
  <si>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</si>
  <si>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</si>
  <si>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</si>
  <si>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</si>
  <si>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</si>
  <si>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</si>
  <si>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</si>
  <si>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</si>
  <si>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</si>
  <si>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</si>
  <si>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</si>
  <si>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</si>
  <si>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</si>
  <si>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</si>
  <si>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</si>
  <si>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</si>
  <si>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</si>
  <si>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</si>
  <si>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</si>
  <si>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</si>
  <si>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</si>
  <si>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</si>
  <si>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</si>
  <si>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</si>
  <si>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</si>
  <si>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</si>
  <si>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</si>
  <si>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</si>
  <si>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</si>
  <si>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</si>
  <si>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</si>
  <si>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</si>
  <si>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</si>
  <si>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</si>
  <si>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</si>
  <si>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</si>
  <si>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</si>
  <si>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</si>
  <si>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</si>
  <si>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</si>
  <si>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</si>
  <si>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</si>
  <si>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</si>
  <si>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</si>
  <si>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</si>
  <si>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</si>
  <si>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</si>
  <si>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</si>
  <si>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</si>
  <si>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</si>
  <si>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</si>
  <si>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</si>
  <si>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</si>
  <si>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</si>
  <si>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</si>
  <si>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</si>
  <si>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</si>
  <si>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</si>
  <si>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</si>
  <si>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</si>
  <si>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</si>
  <si>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</si>
  <si>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</si>
  <si>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</si>
  <si>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</si>
  <si>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</si>
  <si>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</si>
  <si>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</si>
  <si>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</si>
  <si>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</si>
  <si>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</si>
  <si>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</si>
  <si>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</si>
  <si>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</si>
  <si>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</si>
  <si>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</si>
  <si>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</si>
  <si>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</si>
  <si>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</si>
  <si>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</si>
  <si>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</si>
  <si>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</si>
  <si>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</si>
  <si>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</si>
  <si>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</si>
  <si>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</si>
  <si>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</si>
  <si>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</si>
  <si>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</si>
  <si>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</si>
  <si>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</si>
  <si>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</si>
  <si>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</si>
  <si>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</si>
  <si>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</si>
  <si>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</si>
  <si>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</si>
  <si>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</si>
  <si>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</si>
  <si>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</si>
  <si>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</si>
  <si>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</si>
  <si>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</si>
  <si>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</si>
  <si>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</si>
  <si>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</si>
  <si>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</si>
  <si>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</si>
  <si>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</si>
  <si>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</si>
  <si>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</si>
  <si>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</si>
  <si>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</si>
  <si>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</si>
  <si>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</si>
  <si>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</si>
  <si>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</si>
  <si>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</si>
  <si>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</si>
  <si>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</si>
  <si>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</si>
  <si>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</si>
  <si>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</si>
  <si>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</si>
  <si>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</si>
  <si>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</si>
  <si>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</si>
  <si>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</si>
  <si>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</si>
  <si>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</si>
  <si>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</si>
  <si>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</si>
  <si>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</si>
  <si>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</si>
  <si>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</si>
  <si>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</si>
  <si>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</si>
  <si>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</si>
  <si>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</si>
  <si>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</si>
  <si>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</si>
  <si>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</si>
  <si>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</si>
  <si>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</si>
  <si>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</si>
  <si>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</si>
  <si>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</si>
  <si>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</si>
  <si>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</si>
  <si>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</si>
  <si>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</si>
  <si>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</si>
  <si>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</si>
  <si>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</si>
  <si>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</si>
  <si>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</si>
  <si>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</si>
  <si>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</si>
  <si>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</si>
  <si>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</si>
  <si>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</si>
  <si>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</si>
  <si>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</si>
  <si>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</si>
  <si>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</si>
  <si>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</si>
  <si>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</si>
  <si>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</si>
  <si>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</si>
  <si>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</si>
  <si>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</si>
  <si>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</si>
  <si>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</si>
  <si>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</si>
  <si>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</si>
  <si>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</si>
  <si>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</si>
  <si>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</si>
  <si>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</si>
  <si>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</si>
  <si>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</si>
  <si>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</si>
  <si>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</si>
  <si>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</si>
  <si>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</si>
  <si>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</si>
  <si>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</si>
  <si>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</si>
  <si>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</si>
  <si>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</si>
  <si>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</si>
  <si>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</si>
  <si>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</si>
  <si>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</si>
  <si>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</si>
  <si>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</si>
  <si>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</si>
  <si>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</si>
  <si>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</si>
  <si>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</si>
  <si>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</si>
  <si>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</si>
  <si>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</si>
  <si>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</si>
  <si>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</si>
  <si>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</si>
  <si>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</si>
  <si>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</si>
  <si>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</si>
  <si>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</si>
  <si>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</si>
  <si>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</si>
  <si>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</si>
  <si>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</si>
  <si>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</si>
  <si>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</si>
  <si>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</si>
  <si>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</si>
  <si>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</si>
  <si>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</si>
  <si>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</si>
  <si>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</si>
  <si>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</si>
  <si>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</si>
  <si>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</si>
  <si>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</si>
  <si>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</si>
  <si>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</si>
  <si>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</si>
  <si>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</si>
  <si>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</si>
  <si>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</si>
  <si>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</si>
  <si>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</si>
  <si>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</si>
  <si>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</si>
  <si>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</si>
  <si>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</si>
  <si>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</si>
  <si>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</si>
  <si>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</si>
  <si>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</si>
  <si>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</si>
  <si>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</si>
  <si>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</si>
  <si>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</si>
  <si>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</si>
  <si>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</si>
  <si>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</si>
  <si>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</si>
  <si>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</si>
  <si>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</si>
  <si>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</si>
  <si>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</si>
  <si>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</si>
  <si>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</si>
  <si>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</si>
  <si>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</si>
  <si>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</si>
  <si>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</si>
  <si>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</si>
  <si>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</si>
  <si>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</si>
  <si>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</si>
  <si>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</si>
  <si>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</si>
  <si>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</si>
  <si>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</si>
  <si>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</si>
  <si>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</si>
  <si>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</si>
  <si>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</si>
  <si>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</si>
  <si>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</si>
  <si>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</si>
  <si>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</si>
  <si>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</si>
  <si>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</si>
  <si>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</si>
  <si>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</si>
  <si>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</si>
  <si>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</si>
  <si>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</si>
  <si>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</si>
  <si>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</si>
  <si>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</si>
  <si>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</si>
  <si>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</si>
  <si>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</si>
  <si>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</si>
  <si>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</si>
  <si>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</si>
  <si>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</si>
  <si>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</si>
  <si>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</si>
  <si>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</si>
  <si>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</si>
  <si>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</si>
  <si>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</si>
  <si>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</si>
  <si>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</si>
  <si>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</si>
  <si>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</si>
  <si>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</si>
  <si>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</si>
  <si>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</si>
  <si>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</si>
  <si>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</si>
  <si>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</si>
  <si>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</si>
  <si>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</si>
  <si>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</si>
  <si>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</si>
  <si>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</si>
  <si>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</si>
  <si>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</si>
  <si>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</si>
  <si>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</si>
  <si>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</si>
  <si>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</si>
  <si>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</si>
  <si>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</si>
  <si>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</si>
  <si>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</si>
  <si>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</si>
  <si>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</si>
  <si>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</si>
  <si>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</si>
  <si>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</si>
  <si>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</si>
  <si>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</si>
  <si>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</si>
  <si>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</si>
  <si>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</si>
  <si>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</si>
  <si>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</si>
  <si>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</si>
  <si>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</si>
  <si>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</si>
  <si>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</si>
  <si>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</si>
  <si>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</si>
  <si>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</si>
  <si>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</si>
  <si>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</si>
  <si>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</si>
  <si>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</si>
  <si>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</si>
  <si>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</si>
  <si>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</si>
  <si>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</si>
  <si>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</si>
  <si>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</si>
  <si>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</si>
  <si>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</si>
  <si>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</si>
  <si>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</si>
  <si>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</si>
  <si>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</si>
  <si>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</si>
  <si>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</si>
  <si>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</si>
  <si>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</si>
  <si>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</si>
  <si>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</si>
  <si>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</si>
  <si>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</si>
  <si>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</si>
  <si>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</si>
  <si>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</si>
  <si>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</si>
  <si>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</si>
  <si>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</si>
  <si>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</si>
  <si>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</si>
  <si>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</si>
  <si>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</si>
  <si>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</si>
  <si>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</si>
  <si>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</si>
  <si>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</si>
  <si>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</si>
  <si>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</si>
  <si>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</si>
  <si>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</si>
  <si>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</si>
  <si>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</si>
  <si>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</si>
  <si>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</si>
  <si>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</si>
  <si>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</si>
  <si>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</si>
  <si>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</si>
  <si>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</si>
  <si>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</si>
  <si>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</si>
  <si>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</si>
  <si>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</si>
  <si>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</si>
  <si>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</si>
  <si>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</si>
  <si>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</si>
  <si>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</si>
  <si>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</si>
  <si>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</si>
  <si>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</si>
  <si>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</si>
  <si>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</si>
  <si>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</si>
  <si>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</si>
  <si>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</si>
  <si>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</si>
  <si>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</si>
  <si>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</si>
  <si>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</si>
  <si>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</si>
  <si>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</si>
  <si>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</si>
  <si>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</si>
  <si>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</si>
  <si>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</si>
  <si>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</si>
  <si>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</si>
  <si>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</si>
  <si>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</si>
  <si>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</si>
  <si>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</si>
  <si>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</si>
  <si>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</si>
  <si>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</si>
  <si>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</si>
  <si>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</si>
  <si>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</si>
  <si>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</si>
  <si>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</si>
  <si>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</si>
  <si>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</si>
  <si>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</si>
  <si>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</si>
  <si>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</si>
  <si>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</si>
  <si>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</si>
  <si>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</si>
  <si>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</si>
  <si>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</si>
  <si>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</si>
  <si>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</si>
  <si>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</si>
  <si>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</si>
  <si>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</si>
  <si>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</si>
  <si>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</si>
  <si>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</si>
  <si>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</si>
  <si>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</si>
  <si>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</si>
  <si>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</si>
  <si>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</si>
  <si>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</si>
  <si>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</si>
  <si>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</si>
  <si>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</si>
  <si>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</si>
  <si>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</si>
  <si>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</si>
  <si>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</si>
  <si>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</si>
  <si>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</si>
  <si>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</si>
  <si>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</si>
  <si>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</si>
  <si>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</si>
  <si>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</si>
  <si>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</si>
  <si>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</si>
  <si>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</si>
  <si>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</si>
  <si>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</si>
  <si>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</si>
  <si>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</si>
  <si>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</si>
  <si>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</si>
  <si>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</si>
  <si>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</si>
  <si>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</si>
  <si>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</si>
  <si>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</si>
  <si>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</si>
  <si>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</si>
  <si>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</si>
  <si>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</si>
  <si>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</si>
  <si>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</si>
  <si>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</si>
  <si>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</si>
  <si>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</si>
  <si>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</si>
  <si>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</si>
  <si>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</si>
  <si>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</si>
  <si>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</si>
  <si>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</si>
  <si>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</si>
  <si>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</si>
  <si>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</si>
  <si>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</si>
  <si>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</si>
  <si>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</si>
  <si>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</si>
  <si>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</si>
  <si>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</si>
  <si>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</si>
  <si>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</si>
  <si>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</si>
  <si>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</si>
  <si>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</si>
  <si>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</si>
  <si>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</si>
  <si>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</si>
  <si>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</si>
  <si>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</si>
  <si>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</si>
  <si>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</si>
  <si>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</si>
  <si>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</si>
  <si>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</si>
  <si>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</si>
  <si>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</si>
  <si>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</si>
  <si>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</si>
  <si>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</si>
  <si>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</si>
  <si>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</si>
  <si>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</si>
  <si>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</si>
  <si>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</si>
  <si>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</si>
  <si>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</si>
  <si>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</si>
  <si>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</si>
  <si>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</si>
  <si>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</si>
  <si>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</si>
  <si>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</si>
  <si>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</si>
  <si>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</si>
  <si>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</si>
  <si>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</si>
  <si>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</si>
  <si>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</si>
  <si>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</si>
  <si>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</si>
  <si>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</si>
  <si>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</si>
  <si>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</si>
  <si>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</si>
  <si>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</si>
  <si>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</si>
  <si>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</si>
  <si>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</si>
  <si>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</si>
  <si>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</si>
  <si>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</si>
  <si>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</si>
  <si>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</si>
  <si>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</si>
  <si>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</si>
  <si>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</si>
  <si>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</si>
  <si>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</si>
  <si>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</si>
  <si>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</si>
  <si>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</si>
  <si>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</si>
  <si>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</si>
  <si>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</si>
  <si>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</si>
  <si>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</si>
  <si>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</si>
  <si>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</si>
  <si>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</si>
  <si>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</si>
  <si>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</si>
  <si>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</si>
  <si>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</si>
  <si>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</si>
  <si>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</si>
  <si>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</si>
  <si>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</si>
  <si>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</si>
  <si>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</si>
  <si>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</si>
  <si>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</si>
  <si>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</si>
  <si>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</si>
  <si>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</si>
  <si>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</si>
  <si>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</si>
  <si>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</si>
  <si>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</si>
  <si>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</si>
  <si>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</si>
  <si>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</si>
  <si>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</si>
  <si>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</si>
  <si>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</si>
  <si>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</si>
  <si>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</si>
  <si>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</si>
  <si>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</si>
  <si>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</si>
  <si>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</si>
  <si>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</si>
  <si>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</si>
  <si>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</si>
  <si>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</si>
  <si>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</si>
  <si>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</si>
  <si>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</si>
  <si>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</si>
  <si>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</si>
  <si>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</si>
  <si>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</si>
  <si>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</si>
  <si>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</si>
  <si>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</si>
  <si>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</si>
  <si>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</si>
  <si>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</si>
  <si>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</si>
  <si>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</si>
  <si>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</si>
  <si>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</si>
  <si>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</si>
  <si>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</si>
  <si>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</si>
  <si>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</si>
  <si>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</si>
  <si>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</si>
  <si>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</si>
  <si>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</si>
  <si>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</si>
  <si>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</si>
  <si>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</si>
  <si>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</si>
  <si>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</si>
  <si>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</si>
  <si>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</si>
  <si>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</si>
  <si>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</si>
  <si>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</si>
  <si>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</si>
  <si>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</si>
  <si>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</si>
  <si>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</si>
  <si>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</si>
  <si>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</si>
  <si>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</si>
  <si>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</si>
  <si>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</si>
  <si>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</si>
  <si>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</si>
  <si>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</si>
  <si>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</si>
  <si>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</si>
  <si>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</si>
  <si>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</si>
  <si>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</si>
  <si>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</si>
  <si>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</si>
  <si>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</si>
  <si>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</si>
  <si>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</si>
  <si>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</si>
  <si>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</si>
  <si>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</si>
  <si>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</si>
  <si>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</si>
  <si>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</si>
  <si>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</si>
  <si>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</si>
  <si>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</si>
  <si>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</si>
  <si>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</si>
  <si>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</si>
  <si>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</si>
  <si>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</si>
  <si>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</si>
  <si>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</si>
  <si>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</si>
  <si>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</si>
  <si>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</si>
  <si>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</si>
  <si>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</si>
  <si>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</si>
  <si>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</si>
  <si>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</si>
  <si>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</si>
  <si>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</si>
  <si>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</si>
  <si>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</si>
  <si>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</si>
  <si>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</si>
  <si>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</si>
  <si>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</si>
  <si>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</si>
  <si>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</si>
  <si>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</si>
  <si>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</si>
  <si>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</si>
  <si>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</si>
  <si>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</si>
  <si>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</si>
  <si>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</si>
  <si>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</si>
  <si>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</si>
  <si>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</si>
  <si>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</si>
  <si>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</si>
  <si>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</si>
  <si>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</si>
  <si>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</si>
  <si>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</si>
  <si>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</si>
  <si>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</si>
  <si>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</si>
  <si>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</si>
  <si>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</si>
  <si>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</si>
  <si>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</si>
  <si>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</si>
  <si>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</si>
  <si>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</si>
  <si>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</si>
  <si>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</si>
  <si>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</si>
  <si>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</si>
  <si>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</si>
  <si>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</si>
  <si>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</si>
  <si>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</si>
  <si>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</si>
  <si>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</si>
  <si>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</si>
  <si>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</si>
  <si>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</si>
  <si>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</si>
  <si>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</si>
  <si>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</si>
  <si>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</si>
  <si>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</si>
  <si>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</si>
  <si>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</si>
  <si>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</si>
  <si>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</si>
  <si>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</si>
  <si>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</si>
  <si>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</si>
  <si>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</si>
  <si>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</si>
  <si>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</si>
  <si>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</si>
  <si>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</si>
  <si>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</si>
  <si>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</si>
  <si>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</si>
  <si>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</si>
  <si>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</si>
  <si>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</si>
  <si>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</si>
  <si>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</si>
  <si>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</si>
  <si>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</si>
  <si>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</si>
  <si>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</si>
  <si>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</si>
  <si>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</si>
  <si>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</si>
  <si>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</si>
  <si>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</si>
  <si>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</si>
  <si>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</si>
  <si>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</si>
  <si>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</si>
  <si>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</si>
  <si>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</si>
  <si>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</si>
  <si>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</si>
  <si>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</si>
  <si>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</si>
  <si>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</si>
  <si>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</si>
  <si>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</si>
  <si>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</si>
  <si>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</si>
  <si>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</si>
  <si>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</si>
  <si>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</si>
  <si>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</si>
  <si>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</si>
  <si>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</si>
  <si>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</si>
  <si>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</si>
  <si>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</si>
  <si>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</si>
  <si>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</si>
  <si>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</si>
  <si>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</si>
  <si>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</si>
  <si>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</si>
  <si>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</si>
  <si>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</si>
  <si>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</si>
  <si>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</si>
  <si>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</si>
  <si>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</si>
  <si>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</si>
  <si>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</si>
  <si>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</si>
  <si>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</si>
  <si>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</si>
  <si>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</si>
  <si>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</si>
  <si>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</si>
  <si>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</si>
  <si>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</si>
  <si>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</si>
  <si>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</si>
  <si>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</si>
  <si>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</si>
  <si>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</si>
  <si>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</si>
  <si>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</si>
  <si>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</si>
  <si>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</si>
  <si>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</si>
  <si>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</si>
  <si>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</si>
  <si>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</si>
  <si>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</si>
  <si>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</si>
  <si>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</si>
  <si>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</si>
  <si>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</si>
  <si>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</si>
  <si>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</si>
  <si>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</si>
  <si>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</si>
  <si>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</si>
  <si>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</si>
  <si>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</si>
  <si>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</si>
  <si>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</si>
  <si>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</si>
  <si>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</si>
  <si>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</si>
  <si>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</si>
  <si>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</si>
  <si>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</si>
  <si>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</si>
  <si>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</si>
  <si>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</si>
  <si>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</si>
  <si>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</si>
  <si>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</si>
  <si>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</si>
  <si>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</si>
  <si>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</si>
  <si>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</si>
  <si>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</si>
  <si>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</si>
  <si>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</si>
  <si>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</si>
  <si>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</si>
  <si>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</si>
  <si>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</si>
  <si>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</si>
  <si>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</si>
  <si>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</si>
  <si>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</si>
  <si>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</si>
  <si>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</si>
  <si>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</si>
  <si>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</si>
  <si>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</si>
  <si>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</si>
  <si>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</si>
  <si>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</si>
  <si>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</si>
  <si>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</si>
  <si>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</si>
  <si>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</si>
  <si>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</si>
  <si>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</si>
  <si>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</si>
  <si>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</si>
  <si>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</si>
  <si>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</si>
  <si>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</si>
  <si>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</si>
  <si>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</si>
  <si>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</si>
  <si>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</si>
  <si>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</si>
  <si>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</si>
  <si>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</si>
  <si>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</si>
  <si>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</si>
  <si>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</si>
  <si>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</si>
  <si>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</si>
  <si>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</si>
  <si>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</si>
  <si>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</si>
  <si>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</si>
  <si>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</si>
  <si>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</si>
  <si>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</si>
  <si>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</si>
  <si>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</si>
  <si>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</si>
  <si>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</si>
  <si>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</si>
  <si>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</si>
  <si>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</si>
  <si>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</si>
  <si>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</si>
  <si>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</si>
  <si>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</si>
  <si>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</si>
  <si>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</si>
  <si>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</si>
  <si>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</si>
  <si>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</si>
  <si>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</si>
  <si>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</si>
  <si>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</si>
  <si>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</si>
  <si>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</si>
  <si>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</si>
  <si>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</si>
  <si>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</si>
  <si>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</si>
  <si>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</si>
  <si>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</si>
  <si>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</si>
  <si>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</si>
  <si>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</si>
  <si>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</si>
  <si>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</si>
  <si>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</si>
  <si>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</si>
  <si>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</si>
  <si>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</si>
  <si>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</si>
  <si>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</si>
  <si>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</si>
  <si>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</si>
  <si>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</si>
  <si>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</si>
  <si>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</si>
  <si>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</si>
  <si>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</si>
  <si>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</si>
  <si>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</si>
  <si>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</si>
  <si>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</si>
  <si>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</si>
  <si>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</si>
  <si>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</si>
  <si>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</si>
  <si>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</si>
  <si>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</si>
  <si>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</si>
  <si>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</si>
  <si>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</si>
  <si>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</si>
  <si>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</si>
  <si>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</si>
  <si>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</si>
  <si>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</si>
  <si>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</si>
  <si>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</si>
  <si>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</si>
  <si>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</si>
  <si>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</si>
  <si>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</si>
  <si>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</si>
  <si>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</si>
  <si>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</si>
  <si>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</si>
  <si>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</si>
  <si>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</si>
  <si>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</si>
  <si>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</si>
  <si>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</si>
  <si>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</si>
  <si>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</si>
  <si>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</si>
  <si>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</si>
  <si>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</si>
  <si>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</si>
  <si>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</si>
  <si>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</si>
  <si>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</si>
  <si>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</si>
  <si>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</si>
  <si>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</si>
  <si>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</si>
  <si>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</si>
  <si>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</si>
  <si>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</si>
  <si>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</si>
  <si>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</si>
  <si>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</si>
  <si>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</si>
  <si>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</si>
  <si>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</si>
  <si>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</si>
  <si>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</si>
  <si>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</si>
  <si>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</si>
  <si>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</si>
  <si>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</si>
  <si>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</si>
  <si>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</si>
  <si>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</si>
  <si>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</si>
  <si>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</si>
  <si>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</si>
  <si>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</si>
  <si>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</si>
  <si>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</si>
  <si>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</si>
  <si>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</si>
  <si>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</si>
  <si>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</si>
  <si>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</si>
  <si>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</si>
  <si>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</si>
  <si>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</si>
  <si>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</si>
  <si>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</si>
  <si>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</si>
  <si>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</si>
  <si>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</si>
  <si>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</si>
  <si>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</si>
  <si>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</si>
  <si>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</si>
  <si>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</si>
  <si>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</si>
  <si>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</si>
  <si>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</si>
  <si>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</si>
  <si>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</si>
  <si>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</si>
  <si>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</si>
  <si>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</si>
  <si>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</si>
  <si>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</si>
  <si>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</si>
  <si>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</si>
  <si>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</si>
  <si>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</si>
  <si>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</si>
  <si>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</si>
  <si>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</si>
  <si>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</si>
  <si>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</si>
  <si>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</si>
  <si>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</si>
  <si>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</si>
  <si>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</si>
  <si>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</si>
  <si>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</si>
  <si>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</si>
  <si>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</si>
  <si>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</si>
  <si>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</si>
  <si>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</si>
  <si>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</si>
  <si>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</si>
  <si>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</si>
  <si>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</si>
  <si>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</si>
  <si>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</si>
  <si>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</si>
  <si>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</si>
  <si>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</si>
  <si>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</si>
  <si>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</si>
  <si>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</si>
  <si>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</si>
  <si>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</si>
  <si>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</si>
  <si>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</si>
  <si>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</si>
  <si>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</si>
  <si>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</si>
  <si>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</si>
  <si>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</si>
  <si>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</si>
  <si>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</si>
  <si>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</si>
  <si>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</si>
  <si>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</si>
  <si>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</si>
  <si>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</si>
  <si>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</si>
  <si>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</si>
  <si>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</si>
  <si>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</si>
  <si>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</si>
  <si>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</si>
  <si>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</si>
  <si>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</si>
  <si>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</si>
  <si>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</si>
  <si>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</si>
  <si>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</si>
  <si>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</si>
  <si>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</si>
  <si>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</si>
  <si>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</si>
  <si>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</si>
  <si>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</si>
  <si>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</si>
  <si>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</si>
  <si>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</si>
  <si>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</si>
  <si>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</si>
  <si>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</si>
  <si>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</si>
  <si>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</si>
  <si>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</si>
  <si>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</si>
  <si>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</si>
  <si>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</si>
  <si>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</si>
  <si>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</si>
  <si>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</si>
  <si>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</si>
  <si>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</si>
  <si>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</si>
  <si>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</si>
  <si>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</si>
  <si>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</si>
  <si>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</si>
  <si>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</si>
  <si>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</si>
  <si>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</si>
  <si>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</si>
  <si>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</si>
  <si>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</si>
  <si>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</si>
  <si>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</si>
  <si>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</si>
  <si>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</si>
  <si>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</si>
  <si>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</si>
  <si>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</si>
  <si>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</si>
  <si>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</si>
  <si>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</si>
  <si>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</si>
  <si>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</si>
  <si>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</si>
  <si>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</si>
  <si>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</si>
  <si>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</si>
  <si>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</si>
  <si>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</si>
  <si>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</si>
  <si>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</si>
  <si>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</si>
  <si>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</si>
  <si>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</si>
  <si>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</si>
  <si>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</si>
  <si>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</si>
  <si>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</si>
  <si>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</si>
  <si>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</si>
  <si>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</si>
  <si>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</si>
  <si>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</si>
  <si>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</si>
  <si>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</si>
  <si>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</si>
  <si>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</si>
  <si>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</si>
  <si>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</si>
  <si>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</si>
  <si>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</si>
  <si>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</si>
  <si>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</si>
  <si>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</si>
  <si>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</si>
  <si>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</si>
  <si>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</si>
  <si>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</si>
  <si>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</si>
  <si>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</si>
  <si>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</si>
  <si>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</si>
  <si>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</si>
  <si>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</si>
  <si>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</si>
  <si>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</si>
  <si>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</si>
  <si>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</si>
  <si>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</si>
  <si>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</si>
  <si>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</si>
  <si>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</si>
  <si>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</si>
  <si>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</si>
  <si>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</si>
  <si>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</si>
  <si>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</si>
  <si>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</si>
  <si>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</si>
  <si>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</si>
  <si>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</si>
  <si>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</si>
  <si>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</si>
  <si>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</si>
  <si>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</si>
  <si>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</si>
  <si>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</si>
  <si>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</si>
  <si>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</si>
  <si>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</si>
  <si>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</si>
  <si>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</si>
  <si>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</si>
  <si>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</si>
  <si>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</si>
  <si>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</si>
  <si>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</si>
  <si>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</si>
  <si>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</si>
  <si>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</si>
  <si>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</si>
  <si>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</si>
  <si>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</si>
  <si>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</si>
  <si>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</si>
  <si>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</si>
  <si>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</si>
  <si>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</si>
  <si>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</si>
  <si>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</si>
  <si>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</si>
  <si>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</si>
  <si>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</si>
  <si>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</si>
  <si>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</si>
  <si>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</si>
  <si>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</si>
  <si>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</si>
  <si>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</si>
  <si>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</si>
  <si>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</si>
  <si>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</si>
  <si>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</si>
  <si>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</si>
  <si>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</si>
  <si>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</si>
  <si>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</si>
  <si>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</si>
  <si>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</si>
  <si>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</si>
  <si>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</si>
  <si>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</si>
  <si>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</si>
  <si>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</si>
  <si>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</si>
  <si>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</si>
  <si>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</si>
  <si>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</si>
  <si>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</si>
  <si>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</si>
  <si>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</si>
  <si>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</si>
  <si>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</si>
  <si>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</si>
  <si>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</si>
  <si>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</si>
  <si>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</si>
  <si>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</si>
  <si>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</si>
  <si>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</si>
  <si>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</si>
  <si>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</si>
  <si>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</si>
  <si>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</si>
  <si>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</si>
  <si>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</si>
  <si>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</si>
  <si>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</si>
  <si>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</si>
  <si>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</si>
  <si>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</si>
  <si>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</si>
  <si>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</si>
  <si>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</si>
  <si>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</si>
  <si>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</si>
  <si>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</si>
  <si>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</si>
  <si>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</si>
  <si>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</si>
  <si>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</si>
  <si>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</si>
  <si>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</si>
  <si>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</si>
  <si>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</si>
  <si>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</si>
  <si>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</si>
  <si>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</si>
  <si>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</si>
  <si>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</si>
  <si>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</si>
  <si>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</si>
  <si>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</si>
  <si>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</si>
  <si>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</si>
  <si>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</si>
  <si>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</si>
  <si>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</si>
  <si>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</si>
  <si>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</si>
  <si>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</si>
  <si>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</si>
  <si>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</si>
  <si>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</si>
  <si>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</si>
  <si>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</si>
  <si>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</si>
  <si>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</si>
  <si>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</si>
  <si>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</si>
  <si>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</si>
  <si>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</si>
  <si>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</si>
  <si>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</si>
  <si>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</si>
  <si>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</si>
  <si>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</si>
  <si>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</si>
  <si>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</si>
  <si>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</si>
  <si>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</si>
  <si>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</si>
  <si>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</si>
  <si>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</si>
  <si>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</si>
  <si>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</si>
  <si>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</si>
  <si>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</si>
  <si>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</si>
  <si>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</si>
  <si>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</si>
  <si>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</si>
  <si>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</si>
  <si>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</si>
  <si>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</si>
  <si>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</si>
  <si>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</si>
  <si>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</si>
  <si>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</si>
  <si>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</si>
  <si>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</si>
  <si>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</si>
  <si>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</si>
  <si>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</si>
  <si>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</si>
  <si>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</si>
  <si>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</si>
  <si>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</si>
  <si>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</si>
  <si>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</si>
  <si>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</si>
  <si>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</si>
  <si>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</si>
  <si>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</si>
  <si>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</si>
  <si>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</si>
  <si>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</si>
  <si>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</si>
  <si>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</si>
  <si>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</si>
  <si>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</si>
  <si>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</si>
  <si>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</si>
  <si>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</si>
  <si>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</si>
  <si>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</si>
  <si>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</si>
  <si>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</si>
  <si>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</si>
  <si>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</si>
  <si>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</si>
  <si>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</si>
  <si>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</si>
  <si>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</si>
  <si>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</si>
  <si>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</si>
  <si>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</si>
  <si>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</si>
  <si>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</si>
  <si>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</si>
  <si>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</si>
  <si>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</si>
  <si>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</si>
  <si>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</si>
  <si>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</si>
  <si>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</si>
  <si>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</si>
  <si>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</si>
  <si>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</si>
  <si>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</si>
  <si>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</si>
  <si>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</si>
  <si>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</si>
  <si>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</si>
  <si>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</si>
  <si>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</si>
  <si>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</si>
  <si>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</si>
  <si>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</si>
  <si>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</si>
  <si>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</si>
  <si>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</si>
  <si>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</si>
  <si>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</si>
  <si>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</si>
  <si>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</si>
  <si>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</si>
  <si>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</si>
  <si>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</si>
  <si>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</si>
  <si>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</si>
  <si>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</si>
  <si>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</si>
  <si>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</si>
  <si>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</si>
  <si>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</si>
  <si>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</si>
  <si>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</si>
  <si>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</si>
  <si>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</si>
  <si>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</si>
  <si>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</si>
  <si>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</si>
  <si>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</si>
  <si>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</si>
  <si>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</si>
  <si>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</si>
  <si>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</si>
  <si>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</si>
  <si>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</si>
  <si>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</si>
  <si>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</si>
  <si>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</si>
  <si>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</si>
  <si>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</si>
  <si>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</si>
  <si>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</si>
  <si>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</si>
  <si>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</si>
  <si>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</si>
  <si>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</si>
  <si>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</si>
  <si>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</si>
  <si>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</si>
  <si>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</si>
  <si>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</si>
  <si>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</si>
  <si>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</si>
  <si>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</si>
  <si>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</si>
  <si>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</si>
  <si>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</si>
  <si>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</si>
  <si>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</si>
  <si>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</si>
  <si>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</si>
  <si>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</si>
  <si>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</si>
  <si>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</si>
  <si>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</si>
  <si>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</si>
  <si>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</si>
  <si>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</si>
  <si>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</si>
  <si>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</si>
  <si>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</si>
  <si>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</si>
  <si>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</si>
  <si>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</si>
  <si>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</si>
  <si>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</si>
  <si>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</si>
  <si>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</si>
  <si>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</si>
  <si>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</si>
  <si>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</si>
  <si>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</si>
  <si>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</si>
  <si>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</si>
  <si>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</si>
  <si>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</si>
  <si>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</si>
  <si>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</si>
  <si>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</si>
  <si>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</si>
  <si>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</si>
  <si>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</si>
  <si>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</si>
  <si>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</si>
  <si>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</si>
  <si>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</si>
  <si>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</si>
  <si>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</si>
  <si>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</si>
  <si>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</si>
  <si>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</si>
  <si>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</si>
  <si>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</si>
  <si>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</si>
  <si>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</si>
  <si>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</si>
  <si>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</si>
  <si>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</si>
  <si>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</si>
  <si>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</si>
  <si>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</si>
  <si>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</si>
  <si>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</si>
  <si>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</si>
  <si>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</si>
  <si>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</si>
  <si>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</si>
  <si>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</si>
  <si>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</si>
  <si>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</si>
  <si>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</si>
  <si>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</si>
  <si>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</si>
  <si>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</si>
  <si>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</si>
  <si>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</si>
  <si>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</si>
  <si>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</si>
  <si>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</si>
  <si>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</si>
  <si>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</si>
  <si>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</si>
  <si>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</si>
  <si>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</si>
  <si>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</si>
  <si>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</si>
  <si>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</si>
  <si>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</si>
  <si>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</si>
  <si>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</si>
  <si>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</si>
  <si>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</si>
  <si>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</si>
  <si>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</si>
  <si>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</si>
  <si>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</si>
  <si>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</si>
  <si>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</si>
  <si>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</si>
  <si>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</si>
  <si>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</si>
  <si>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</si>
  <si>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</si>
  <si>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</si>
  <si>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</si>
  <si>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</si>
  <si>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</si>
  <si>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</si>
  <si>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</si>
  <si>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</si>
  <si>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</si>
  <si>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</si>
  <si>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</si>
  <si>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</si>
  <si>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</si>
  <si>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</si>
  <si>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</si>
  <si>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</si>
  <si>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</si>
  <si>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</si>
  <si>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</si>
  <si>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</si>
  <si>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</si>
  <si>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</si>
  <si>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</si>
  <si>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</si>
  <si>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</si>
  <si>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</si>
  <si>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</si>
  <si>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</si>
  <si>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</si>
  <si>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</si>
  <si>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</si>
  <si>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</si>
  <si>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</si>
  <si>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</si>
  <si>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</si>
  <si>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</si>
  <si>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</si>
  <si>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</si>
  <si>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</si>
  <si>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</si>
  <si>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</si>
  <si>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</si>
  <si>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</si>
  <si>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</si>
  <si>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</si>
  <si>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</si>
  <si>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</si>
  <si>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</si>
  <si>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</si>
  <si>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</si>
  <si>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</si>
  <si>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</si>
  <si>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</si>
  <si>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</si>
  <si>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</si>
  <si>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</si>
  <si>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</si>
  <si>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</si>
  <si>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</si>
  <si>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</si>
  <si>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</si>
  <si>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</si>
  <si>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</si>
  <si>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</si>
  <si>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</si>
  <si>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</si>
  <si>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</si>
  <si>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</si>
  <si>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</si>
  <si>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</si>
  <si>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</si>
  <si>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</si>
  <si>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</si>
  <si>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</si>
  <si>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</si>
  <si>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</si>
  <si>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</si>
  <si>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</si>
  <si>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</si>
  <si>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</si>
  <si>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</si>
  <si>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</si>
  <si>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</si>
  <si>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</si>
  <si>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</si>
  <si>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</si>
  <si>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</si>
  <si>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</si>
  <si>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</si>
  <si>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</si>
  <si>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</si>
  <si>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</si>
  <si>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</si>
  <si>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</si>
  <si>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</si>
  <si>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</si>
  <si>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</si>
  <si>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</si>
  <si>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</si>
  <si>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</si>
  <si>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</si>
  <si>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</si>
  <si>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</si>
  <si>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</si>
  <si>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</si>
  <si>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</si>
  <si>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</si>
  <si>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</si>
  <si>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</si>
  <si>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</si>
  <si>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</si>
  <si>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</si>
  <si>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</si>
  <si>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</si>
  <si>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</si>
  <si>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</si>
  <si>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</si>
  <si>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</si>
  <si>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</si>
  <si>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</si>
  <si>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</si>
  <si>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</si>
  <si>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</si>
  <si>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</si>
  <si>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</si>
  <si>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</si>
  <si>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</si>
  <si>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</si>
  <si>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</si>
  <si>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</si>
  <si>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</si>
  <si>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</si>
  <si>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</si>
  <si>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</si>
  <si>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</si>
  <si>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</si>
  <si>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</si>
  <si>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</si>
  <si>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</si>
  <si>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</si>
  <si>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</si>
  <si>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</si>
  <si>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</si>
  <si>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</si>
  <si>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</si>
  <si>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</si>
  <si>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</si>
  <si>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</si>
  <si>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</si>
  <si>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</si>
  <si>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</si>
  <si>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</si>
  <si>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</si>
  <si>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</si>
  <si>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</si>
  <si>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</si>
  <si>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</si>
  <si>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</si>
  <si>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</si>
  <si>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</si>
  <si>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</si>
  <si>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</si>
  <si>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</si>
  <si>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</si>
  <si>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</si>
  <si>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</si>
  <si>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</si>
  <si>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</si>
  <si>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</si>
  <si>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</si>
  <si>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</si>
  <si>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</si>
  <si>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</si>
  <si>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</si>
  <si>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</si>
  <si>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</si>
  <si>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</si>
  <si>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</si>
  <si>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</si>
  <si>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</si>
  <si>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</si>
  <si>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</si>
  <si>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</si>
  <si>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</si>
  <si>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</si>
  <si>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</si>
  <si>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</si>
  <si>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</si>
  <si>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</si>
  <si>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</si>
  <si>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</si>
  <si>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</si>
  <si>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</si>
  <si>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</si>
  <si>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</si>
  <si>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</si>
  <si>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</si>
  <si>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</si>
  <si>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</si>
  <si>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</si>
  <si>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</si>
  <si>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</si>
  <si>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</si>
  <si>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</si>
  <si>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</si>
  <si>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</si>
  <si>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</si>
  <si>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</si>
  <si>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</si>
  <si>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</si>
  <si>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</si>
  <si>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</si>
  <si>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</si>
  <si>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</si>
  <si>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</si>
  <si>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</si>
  <si>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</si>
  <si>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</si>
  <si>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</si>
  <si>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</si>
  <si>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</si>
  <si>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</si>
  <si>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</si>
  <si>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</si>
  <si>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</si>
  <si>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</si>
  <si>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</si>
  <si>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</si>
  <si>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</si>
  <si>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</si>
  <si>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</si>
  <si>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</si>
  <si>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</si>
  <si>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</si>
  <si>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</si>
  <si>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</si>
  <si>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</si>
  <si>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</si>
  <si>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</si>
  <si>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</si>
  <si>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</si>
  <si>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</si>
  <si>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</si>
  <si>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</si>
  <si>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</si>
  <si>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</si>
  <si>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</si>
  <si>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</si>
  <si>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</si>
  <si>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</si>
  <si>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</si>
  <si>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</si>
  <si>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</si>
  <si>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</si>
  <si>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</si>
  <si>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</si>
  <si>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</si>
  <si>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</si>
  <si>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</si>
  <si>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</si>
  <si>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</si>
  <si>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</si>
  <si>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</si>
  <si>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</si>
  <si>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</si>
  <si>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</si>
  <si>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</si>
  <si>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</si>
  <si>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</si>
  <si>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</si>
  <si>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</si>
  <si>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</si>
  <si>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</si>
  <si>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</si>
  <si>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</si>
  <si>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</si>
  <si>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</si>
  <si>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</si>
  <si>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</si>
  <si>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</si>
  <si>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</si>
  <si>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</si>
  <si>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</si>
  <si>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</si>
  <si>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</si>
  <si>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</si>
  <si>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</si>
  <si>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</si>
  <si>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</si>
  <si>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</si>
  <si>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</si>
  <si>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</si>
  <si>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</si>
  <si>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</si>
  <si>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</si>
  <si>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</si>
  <si>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</si>
  <si>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</si>
  <si>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</si>
  <si>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</si>
  <si>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</si>
  <si>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</si>
  <si>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</si>
  <si>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</si>
  <si>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</si>
  <si>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</si>
  <si>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</si>
  <si>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</si>
  <si>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</si>
  <si>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</si>
  <si>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</si>
  <si>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</si>
  <si>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</si>
  <si>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</si>
  <si>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</si>
  <si>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</si>
  <si>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</si>
  <si>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</si>
  <si>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</si>
  <si>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</si>
  <si>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</si>
  <si>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</si>
  <si>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</si>
  <si>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</si>
  <si>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</si>
  <si>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</si>
  <si>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</si>
  <si>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</si>
  <si>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</si>
  <si>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</si>
  <si>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</si>
  <si>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</si>
  <si>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</si>
  <si>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</si>
  <si>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</si>
  <si>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</si>
  <si>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</si>
  <si>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</si>
  <si>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</si>
  <si>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</si>
  <si>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</si>
  <si>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</si>
  <si>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</si>
  <si>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</si>
  <si>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</si>
  <si>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</si>
  <si>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</si>
  <si>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</si>
  <si>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</si>
  <si>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</si>
  <si>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</si>
  <si>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</si>
  <si>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</si>
  <si>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</si>
  <si>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</si>
  <si>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</si>
  <si>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</si>
  <si>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</si>
  <si>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</si>
  <si>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</si>
  <si>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</si>
  <si>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</si>
  <si>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</si>
  <si>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</si>
  <si>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</si>
  <si>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</si>
  <si>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</si>
  <si>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</si>
  <si>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</si>
  <si>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</si>
  <si>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</si>
  <si>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</si>
  <si>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</si>
  <si>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</si>
  <si>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</si>
  <si>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</si>
  <si>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</si>
  <si>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</si>
  <si>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</si>
  <si>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</si>
  <si>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</si>
  <si>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</si>
  <si>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</si>
  <si>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</si>
  <si>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</si>
  <si>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</si>
  <si>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</si>
  <si>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</si>
  <si>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</si>
  <si>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</si>
  <si>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</si>
  <si>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</si>
  <si>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</si>
  <si>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</si>
  <si>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</si>
  <si>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</si>
  <si>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</si>
  <si>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</si>
  <si>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</si>
  <si>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</si>
  <si>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</si>
  <si>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</si>
  <si>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</si>
  <si>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</si>
  <si>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</si>
  <si>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</si>
  <si>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</si>
  <si>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</si>
  <si>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</si>
  <si>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</si>
  <si>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</si>
  <si>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</si>
  <si>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</si>
  <si>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</si>
  <si>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</si>
  <si>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</si>
  <si>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</si>
  <si>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</si>
  <si>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</si>
  <si>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</si>
  <si>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</si>
  <si>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</si>
  <si>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</si>
  <si>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</si>
  <si>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</si>
  <si>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</si>
  <si>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</si>
  <si>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</si>
  <si>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</si>
  <si>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</si>
  <si>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</si>
  <si>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</si>
  <si>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</si>
  <si>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</si>
  <si>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</si>
  <si>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</si>
  <si>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</si>
  <si>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</si>
  <si>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</si>
  <si>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</si>
  <si>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</si>
  <si>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</si>
  <si>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</si>
  <si>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</si>
  <si>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</si>
  <si>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</si>
  <si>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</si>
  <si>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</si>
  <si>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</si>
  <si>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</si>
  <si>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</si>
  <si>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</si>
  <si>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</si>
  <si>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</si>
  <si>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</si>
  <si>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</si>
  <si>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</si>
  <si>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</si>
  <si>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</si>
  <si>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</si>
  <si>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</si>
  <si>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</si>
  <si>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</si>
  <si>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</si>
  <si>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</si>
  <si>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</si>
  <si>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</si>
  <si>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</si>
  <si>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</si>
  <si>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</si>
  <si>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</si>
  <si>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</si>
  <si>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</si>
  <si>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</si>
  <si>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</si>
  <si>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</si>
  <si>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</si>
  <si>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</si>
  <si>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</si>
  <si>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</si>
  <si>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</si>
  <si>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</si>
  <si>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</si>
  <si>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</si>
  <si>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</si>
  <si>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</si>
  <si>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</si>
  <si>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</si>
  <si>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</si>
  <si>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</si>
  <si>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</si>
  <si>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</si>
  <si>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</si>
  <si>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</si>
  <si>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</si>
  <si>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</si>
  <si>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</si>
  <si>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</si>
  <si>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</si>
  <si>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</si>
  <si>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</si>
  <si>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</si>
  <si>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</si>
  <si>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</si>
  <si>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</si>
  <si>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</si>
  <si>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</si>
  <si>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</si>
  <si>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</si>
  <si>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</si>
  <si>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</si>
  <si>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</si>
  <si>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</si>
  <si>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</si>
  <si>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</si>
  <si>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</si>
  <si>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</si>
  <si>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</si>
  <si>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</si>
  <si>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</si>
  <si>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</si>
  <si>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</si>
  <si>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</si>
  <si>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</si>
  <si>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</si>
  <si>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</si>
  <si>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</si>
  <si>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</si>
  <si>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</si>
  <si>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</si>
  <si>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</si>
  <si>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</si>
  <si>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</si>
  <si>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</si>
  <si>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</si>
  <si>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</si>
  <si>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</si>
  <si>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</si>
  <si>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</si>
  <si>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</si>
  <si>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</si>
  <si>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</si>
  <si>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</si>
  <si>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</si>
  <si>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</si>
  <si>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</si>
  <si>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</si>
  <si>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</si>
  <si>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</si>
  <si>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</si>
  <si>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</si>
  <si>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</si>
  <si>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</si>
  <si>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</si>
  <si>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</si>
  <si>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</si>
  <si>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</si>
  <si>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</si>
  <si>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</si>
  <si>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</si>
  <si>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</si>
  <si>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</si>
  <si>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</si>
  <si>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</si>
  <si>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</si>
  <si>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</si>
  <si>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</si>
  <si>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</si>
  <si>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</si>
  <si>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</si>
  <si>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</si>
  <si>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</si>
  <si>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</si>
  <si>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</si>
  <si>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</si>
  <si>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</si>
  <si>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</si>
  <si>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</si>
  <si>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</si>
  <si>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</si>
  <si>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</si>
  <si>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</si>
  <si>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</si>
  <si>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</si>
  <si>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</si>
  <si>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</si>
  <si>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</si>
  <si>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</si>
  <si>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</si>
  <si>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</si>
  <si>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</si>
  <si>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</si>
  <si>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</si>
  <si>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</si>
  <si>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</si>
  <si>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</si>
  <si>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</si>
  <si>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</si>
  <si>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</si>
  <si>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</si>
  <si>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</si>
  <si>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</si>
  <si>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</si>
  <si>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</si>
  <si>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</si>
  <si>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</si>
  <si>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</si>
  <si>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</si>
  <si>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</si>
  <si>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</si>
  <si>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</si>
  <si>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</si>
  <si>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</si>
  <si>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</si>
  <si>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</si>
  <si>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</si>
  <si>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</si>
  <si>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</si>
  <si>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</si>
  <si>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</si>
  <si>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</si>
  <si>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</si>
  <si>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</si>
  <si>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</si>
  <si>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</si>
  <si>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</si>
  <si>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</si>
  <si>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</si>
  <si>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</si>
  <si>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</si>
  <si>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</si>
  <si>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</si>
  <si>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</si>
  <si>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</si>
  <si>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</si>
  <si>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</si>
  <si>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</si>
  <si>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</si>
  <si>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</si>
  <si>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</si>
  <si>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</si>
  <si>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</si>
  <si>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</si>
  <si>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</si>
  <si>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</si>
  <si>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</si>
  <si>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</si>
  <si>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</si>
  <si>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</si>
  <si>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</si>
  <si>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</si>
  <si>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</si>
  <si>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</si>
  <si>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</si>
  <si>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</si>
  <si>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</si>
  <si>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</si>
  <si>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</si>
  <si>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</si>
  <si>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</si>
  <si>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</si>
  <si>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</si>
  <si>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</si>
  <si>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</si>
  <si>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</si>
  <si>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</si>
  <si>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</si>
  <si>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</si>
  <si>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</si>
  <si>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</si>
  <si>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</si>
  <si>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</si>
  <si>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</si>
  <si>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</si>
  <si>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</si>
  <si>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</si>
  <si>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</si>
  <si>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</si>
  <si>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</si>
  <si>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</si>
  <si>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</si>
  <si>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</si>
  <si>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</si>
  <si>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</si>
  <si>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</si>
  <si>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</si>
  <si>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</si>
  <si>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</si>
  <si>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</si>
  <si>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</si>
  <si>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</si>
  <si>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</si>
  <si>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</si>
  <si>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</si>
  <si>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</si>
  <si>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</si>
  <si>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</si>
  <si>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</si>
  <si>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</si>
  <si>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</si>
  <si>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</si>
  <si>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</si>
  <si>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</si>
  <si>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</si>
  <si>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</si>
  <si>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</si>
  <si>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</si>
  <si>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</si>
  <si>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</si>
  <si>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</si>
  <si>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</si>
  <si>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</si>
  <si>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</si>
  <si>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</si>
  <si>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</si>
  <si>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</si>
  <si>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</si>
  <si>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</si>
  <si>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</si>
  <si>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</si>
  <si>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</si>
  <si>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</si>
  <si>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</si>
  <si>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</si>
  <si>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</si>
  <si>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</si>
  <si>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</si>
  <si>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</si>
  <si>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</si>
  <si>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</si>
  <si>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</si>
  <si>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</si>
  <si>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</si>
  <si>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</si>
  <si>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</si>
  <si>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</si>
  <si>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</si>
  <si>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</si>
  <si>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</si>
  <si>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</si>
  <si>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</si>
  <si>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</si>
  <si>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</si>
  <si>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</si>
  <si>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</si>
  <si>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</si>
  <si>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</si>
  <si>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</si>
  <si>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</si>
  <si>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</si>
  <si>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</si>
  <si>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</si>
  <si>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</si>
  <si>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</si>
  <si>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</si>
  <si>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</si>
  <si>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</si>
  <si>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</si>
  <si>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</si>
  <si>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</si>
  <si>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</si>
  <si>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</si>
  <si>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</si>
  <si>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</si>
  <si>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</si>
  <si>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</si>
  <si>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</si>
  <si>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</si>
  <si>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</si>
  <si>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</si>
  <si>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</si>
  <si>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</si>
  <si>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</si>
  <si>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</si>
  <si>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</si>
  <si>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</si>
  <si>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</si>
  <si>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</si>
  <si>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</si>
  <si>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</si>
  <si>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</si>
  <si>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</si>
  <si>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</si>
  <si>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</si>
  <si>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</si>
  <si>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</si>
  <si>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</si>
  <si>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</si>
  <si>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</si>
  <si>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</si>
  <si>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</si>
  <si>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</si>
  <si>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</si>
  <si>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</si>
  <si>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</si>
  <si>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</si>
  <si>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</si>
  <si>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</si>
  <si>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</si>
  <si>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</si>
  <si>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</si>
  <si>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</si>
  <si>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</si>
  <si>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</si>
  <si>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</si>
  <si>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</si>
  <si>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</si>
  <si>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</si>
  <si>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</si>
  <si>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</si>
  <si>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</si>
  <si>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</si>
  <si>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</si>
  <si>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</si>
  <si>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</si>
  <si>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</si>
  <si>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</si>
  <si>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</si>
  <si>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</si>
  <si>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</si>
  <si>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</si>
  <si>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</si>
  <si>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</si>
  <si>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</si>
  <si>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</si>
  <si>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</si>
  <si>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</si>
  <si>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</si>
  <si>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</si>
  <si>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</si>
  <si>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</si>
  <si>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</si>
  <si>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</si>
  <si>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</si>
  <si>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</si>
  <si>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</si>
  <si>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</si>
  <si>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</si>
  <si>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</si>
  <si>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</si>
  <si>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</si>
  <si>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</si>
  <si>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</si>
  <si>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</si>
  <si>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</si>
  <si>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</si>
  <si>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</si>
  <si>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</si>
  <si>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</si>
  <si>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</si>
  <si>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</si>
  <si>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</si>
  <si>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</si>
  <si>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</si>
  <si>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</si>
  <si>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</si>
  <si>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</si>
  <si>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</si>
  <si>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</si>
  <si>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</si>
  <si>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</si>
  <si>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</si>
  <si>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</si>
  <si>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</si>
  <si>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</si>
  <si>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</si>
  <si>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</si>
  <si>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</si>
  <si>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</si>
  <si>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</si>
  <si>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</si>
  <si>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</si>
  <si>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</si>
  <si>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</si>
  <si>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</si>
  <si>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</si>
  <si>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</si>
  <si>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</si>
  <si>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</si>
  <si>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</si>
  <si>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</si>
  <si>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</si>
  <si>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</si>
  <si>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</si>
  <si>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</si>
  <si>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</si>
  <si>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</si>
  <si>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</si>
  <si>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</si>
  <si>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</si>
  <si>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</si>
  <si>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</si>
  <si>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</si>
  <si>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</si>
  <si>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</si>
  <si>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</si>
  <si>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</si>
  <si>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</si>
  <si>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</si>
  <si>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</si>
  <si>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</si>
  <si>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</si>
  <si>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</si>
  <si>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</si>
  <si>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</si>
  <si>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</si>
  <si>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</si>
  <si>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</si>
  <si>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</si>
  <si>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</si>
  <si>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</si>
  <si>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</si>
  <si>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</si>
  <si>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</si>
  <si>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</si>
  <si>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</si>
  <si>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</si>
  <si>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</si>
  <si>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</si>
  <si>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</si>
  <si>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</si>
  <si>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</si>
  <si>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</si>
  <si>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</si>
  <si>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</si>
  <si>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</si>
  <si>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</si>
  <si>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</si>
  <si>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</si>
  <si>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</si>
  <si>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</si>
  <si>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</si>
  <si>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</si>
  <si>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</si>
  <si>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</si>
  <si>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</si>
  <si>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</si>
  <si>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</si>
  <si>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</si>
  <si>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</si>
  <si>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</si>
  <si>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</si>
  <si>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</si>
  <si>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</si>
  <si>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</si>
  <si>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</si>
  <si>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</si>
  <si>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</si>
  <si>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</si>
  <si>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</si>
  <si>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</si>
  <si>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</si>
  <si>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</si>
  <si>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</si>
  <si>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</si>
  <si>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</si>
  <si>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</si>
  <si>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</si>
  <si>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</si>
  <si>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</si>
  <si>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</si>
  <si>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</si>
  <si>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</si>
  <si>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</si>
  <si>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</si>
  <si>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</si>
  <si>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</si>
  <si>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</si>
  <si>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</si>
  <si>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</si>
  <si>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</si>
  <si>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</si>
  <si>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</si>
  <si>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</si>
  <si>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</si>
  <si>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</si>
  <si>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</si>
  <si>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</si>
  <si>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</si>
  <si>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</si>
  <si>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</si>
  <si>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</si>
  <si>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</si>
  <si>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</si>
  <si>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</si>
  <si>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</si>
  <si>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</si>
  <si>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</si>
  <si>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</si>
  <si>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</si>
  <si>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</si>
  <si>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</si>
  <si>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</si>
  <si>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</si>
  <si>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</si>
  <si>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</si>
  <si>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</si>
  <si>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</si>
  <si>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</si>
  <si>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</si>
  <si>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</si>
  <si>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</si>
  <si>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</si>
  <si>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</si>
  <si>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</si>
  <si>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</si>
  <si>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</si>
  <si>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</si>
  <si>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</si>
  <si>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</si>
  <si>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</si>
  <si>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</si>
  <si>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</si>
  <si>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</si>
  <si>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</si>
  <si>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</si>
  <si>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</si>
  <si>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</si>
  <si>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</si>
  <si>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</si>
  <si>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</si>
  <si>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</si>
  <si>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</si>
  <si>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</si>
  <si>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</si>
  <si>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</si>
  <si>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</si>
  <si>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</si>
  <si>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</si>
  <si>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</si>
  <si>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</si>
  <si>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</si>
  <si>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</si>
  <si>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</si>
  <si>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</si>
  <si>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</si>
  <si>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</si>
  <si>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</si>
  <si>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</si>
  <si>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</si>
  <si>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</si>
  <si>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</si>
  <si>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</si>
  <si>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</si>
  <si>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</si>
  <si>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</si>
  <si>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</si>
  <si>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</si>
  <si>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</si>
  <si>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</si>
  <si>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</si>
  <si>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</si>
  <si>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</si>
  <si>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</si>
  <si>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</si>
  <si>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</si>
  <si>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</si>
  <si>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</si>
  <si>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</si>
  <si>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</si>
  <si>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</si>
  <si>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</si>
  <si>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</si>
  <si>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</si>
  <si>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</si>
  <si>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</si>
  <si>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</si>
  <si>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</si>
  <si>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</si>
  <si>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</si>
  <si>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</si>
  <si>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</si>
  <si>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</si>
  <si>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</si>
  <si>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</si>
  <si>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</si>
  <si>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</si>
  <si>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</si>
  <si>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</si>
  <si>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</si>
  <si>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</si>
  <si>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</si>
  <si>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</si>
  <si>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</si>
  <si>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</si>
  <si>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</si>
  <si>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</si>
  <si>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</si>
  <si>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</si>
  <si>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</si>
  <si>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</si>
  <si>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</si>
  <si>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</si>
  <si>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</si>
  <si>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</si>
  <si>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</si>
  <si>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</si>
  <si>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</si>
  <si>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</si>
  <si>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</si>
  <si>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</si>
  <si>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</si>
  <si>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</si>
  <si>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</si>
  <si>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</si>
  <si>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</si>
  <si>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</si>
  <si>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</si>
  <si>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</si>
  <si>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</si>
  <si>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</si>
  <si>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</si>
  <si>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</si>
  <si>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</si>
  <si>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</si>
  <si>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</si>
  <si>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</si>
  <si>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</si>
  <si>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</si>
  <si>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</si>
  <si>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</si>
  <si>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</si>
  <si>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</si>
  <si>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</si>
  <si>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</si>
  <si>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</si>
  <si>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</si>
  <si>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</si>
  <si>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</si>
  <si>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</si>
  <si>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</si>
  <si>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</si>
  <si>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</si>
  <si>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</si>
  <si>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</si>
  <si>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</si>
  <si>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</si>
  <si>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</si>
  <si>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</si>
  <si>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</si>
  <si>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</si>
  <si>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</si>
  <si>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</si>
  <si>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</si>
  <si>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</si>
  <si>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</si>
  <si>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</si>
  <si>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</si>
  <si>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</si>
  <si>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</si>
  <si>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</si>
  <si>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</si>
  <si>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</si>
  <si>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</si>
  <si>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</si>
  <si>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</si>
  <si>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</si>
  <si>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</si>
  <si>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</si>
  <si>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</si>
  <si>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</si>
  <si>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</si>
  <si>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</si>
  <si>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</si>
  <si>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</si>
  <si>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</si>
  <si>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</si>
  <si>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</si>
  <si>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</si>
  <si>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</si>
  <si>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</si>
  <si>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</si>
  <si>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</si>
  <si>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</si>
  <si>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</si>
  <si>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</si>
  <si>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</si>
  <si>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</si>
  <si>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</si>
  <si>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</si>
  <si>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</si>
  <si>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</si>
  <si>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</si>
  <si>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</si>
  <si>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</si>
  <si>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</si>
  <si>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</si>
  <si>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</si>
  <si>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</si>
  <si>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</si>
  <si>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</si>
  <si>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</si>
  <si>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</si>
  <si>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</si>
  <si>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</si>
  <si>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</si>
  <si>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</si>
  <si>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</si>
  <si>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</si>
  <si>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</si>
  <si>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</si>
  <si>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</si>
  <si>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</si>
  <si>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</si>
  <si>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</si>
  <si>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</si>
  <si>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</si>
  <si>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</si>
  <si>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</si>
  <si>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</si>
  <si>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</si>
  <si>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</si>
  <si>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</si>
  <si>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</si>
  <si>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</si>
  <si>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</si>
  <si>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</si>
  <si>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</si>
  <si>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</si>
  <si>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</si>
  <si>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</si>
  <si>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</si>
  <si>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</si>
  <si>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</si>
  <si>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</si>
  <si>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</si>
  <si>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</si>
  <si>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</si>
  <si>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</si>
  <si>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</si>
  <si>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</si>
  <si>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</si>
  <si>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</si>
  <si>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</si>
  <si>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</si>
  <si>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</si>
  <si>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</si>
  <si>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</si>
  <si>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</si>
  <si>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</si>
  <si>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</si>
  <si>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</si>
  <si>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</si>
  <si>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</si>
  <si>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</si>
  <si>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</si>
  <si>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</si>
  <si>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</si>
  <si>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</si>
  <si>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</si>
  <si>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</si>
  <si>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</si>
  <si>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</si>
  <si>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</si>
  <si>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</si>
  <si>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</si>
  <si>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</si>
  <si>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</si>
  <si>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</si>
  <si>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</si>
  <si>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</si>
  <si>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</si>
  <si>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</si>
  <si>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</si>
  <si>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</si>
  <si>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</si>
  <si>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</si>
  <si>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</si>
  <si>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</si>
  <si>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</si>
  <si>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</si>
  <si>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</si>
  <si>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</si>
  <si>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</si>
  <si>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</si>
  <si>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</si>
  <si>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</si>
  <si>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</si>
  <si>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</si>
  <si>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</si>
  <si>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</si>
  <si>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</si>
  <si>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</si>
  <si>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</si>
  <si>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</si>
  <si>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</si>
  <si>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</si>
  <si>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</si>
  <si>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</si>
  <si>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</si>
  <si>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</si>
  <si>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</si>
  <si>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</si>
  <si>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</si>
  <si>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</si>
  <si>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</si>
  <si>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</si>
  <si>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</si>
  <si>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</si>
  <si>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</si>
  <si>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</si>
  <si>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</si>
  <si>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</si>
  <si>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</si>
  <si>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</si>
  <si>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</si>
  <si>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</si>
  <si>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</si>
  <si>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</si>
  <si>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</si>
  <si>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</si>
  <si>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</si>
  <si>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</si>
  <si>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</si>
  <si>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</si>
  <si>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</si>
  <si>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</si>
  <si>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</si>
  <si>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</si>
  <si>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</si>
  <si>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</si>
  <si>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</si>
  <si>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</si>
  <si>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</si>
  <si>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</si>
  <si>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</si>
  <si>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</si>
  <si>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</si>
  <si>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</si>
  <si>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</si>
  <si>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</si>
  <si>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</si>
  <si>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</si>
  <si>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</si>
  <si>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</si>
  <si>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</si>
  <si>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</si>
  <si>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</si>
  <si>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</si>
  <si>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</si>
  <si>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</si>
  <si>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</si>
  <si>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</si>
  <si>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</si>
  <si>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</si>
  <si>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</si>
  <si>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</si>
  <si>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</si>
  <si>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</si>
  <si>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</si>
  <si>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</si>
  <si>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</si>
  <si>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</si>
  <si>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</si>
  <si>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</si>
  <si>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</si>
  <si>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</si>
  <si>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</si>
  <si>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</si>
  <si>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</si>
  <si>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</si>
  <si>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</si>
  <si>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</si>
  <si>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</si>
  <si>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</si>
  <si>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</si>
  <si>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</si>
  <si>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</si>
  <si>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</si>
  <si>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</si>
  <si>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</si>
  <si>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</si>
  <si>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</si>
  <si>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</si>
  <si>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</si>
  <si>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</si>
  <si>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</si>
  <si>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</si>
  <si>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</si>
  <si>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</si>
  <si>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</si>
  <si>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</si>
  <si>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</si>
  <si>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</si>
  <si>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</si>
  <si>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</si>
  <si>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</si>
  <si>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</si>
  <si>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</si>
  <si>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</si>
  <si>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</si>
  <si>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</si>
  <si>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</si>
  <si>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</si>
  <si>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</si>
  <si>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</si>
  <si>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</si>
  <si>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</si>
  <si>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</si>
  <si>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</si>
  <si>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</si>
  <si>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</si>
  <si>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</si>
  <si>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</si>
  <si>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</si>
  <si>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</si>
  <si>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</si>
  <si>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</si>
  <si>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</si>
  <si>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</si>
  <si>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</si>
  <si>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</si>
  <si>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</si>
  <si>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</si>
  <si>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</si>
  <si>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</si>
  <si>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</si>
  <si>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</si>
  <si>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</si>
  <si>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</si>
  <si>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</si>
  <si>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</si>
  <si>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</si>
  <si>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</si>
  <si>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</si>
  <si>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</si>
  <si>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</si>
  <si>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</si>
  <si>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</si>
  <si>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</si>
  <si>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</si>
  <si>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</si>
  <si>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</si>
  <si>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</si>
  <si>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</si>
  <si>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</si>
  <si>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</si>
  <si>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</si>
  <si>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</si>
  <si>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</si>
  <si>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</si>
  <si>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</si>
  <si>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</si>
  <si>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</si>
  <si>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</si>
  <si>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</si>
  <si>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</si>
  <si>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</si>
  <si>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</si>
  <si>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</si>
  <si>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</si>
  <si>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</si>
  <si>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</si>
  <si>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</si>
  <si>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</si>
  <si>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</si>
  <si>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</si>
  <si>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</si>
  <si>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</si>
  <si>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</si>
  <si>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</si>
  <si>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</si>
  <si>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</si>
  <si>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</si>
  <si>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</si>
  <si>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</si>
  <si>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</si>
  <si>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</si>
  <si>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</si>
  <si>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</si>
  <si>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</si>
  <si>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</si>
  <si>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</si>
  <si>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</si>
  <si>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</si>
  <si>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</si>
  <si>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</si>
  <si>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</si>
  <si>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</si>
  <si>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</si>
  <si>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</si>
  <si>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</si>
  <si>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</si>
  <si>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</si>
  <si>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</si>
  <si>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</si>
  <si>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</si>
  <si>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</si>
  <si>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</si>
  <si>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</si>
  <si>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</si>
  <si>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</si>
  <si>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</si>
  <si>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</si>
  <si>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</si>
  <si>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</si>
  <si>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</si>
  <si>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</si>
  <si>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</si>
  <si>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</si>
  <si>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</si>
  <si>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</si>
  <si>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</si>
  <si>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</si>
  <si>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</si>
  <si>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</si>
  <si>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</si>
  <si>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</si>
  <si>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</si>
  <si>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</si>
  <si>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</si>
  <si>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</si>
  <si>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</si>
  <si>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</si>
  <si>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</si>
  <si>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</si>
  <si>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</si>
  <si>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</si>
  <si>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</si>
  <si>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</si>
  <si>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</si>
  <si>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</si>
  <si>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</si>
  <si>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</si>
  <si>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</si>
  <si>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</si>
  <si>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</si>
  <si>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</si>
  <si>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</si>
  <si>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</si>
  <si>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</si>
  <si>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</si>
  <si>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</si>
  <si>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</si>
  <si>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</si>
  <si>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</si>
  <si>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</si>
  <si>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</si>
  <si>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</si>
  <si>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</si>
  <si>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</si>
  <si>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</si>
  <si>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</si>
  <si>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</si>
  <si>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</si>
  <si>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</si>
  <si>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</si>
  <si>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</si>
  <si>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</si>
  <si>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</si>
  <si>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</si>
  <si>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</si>
  <si>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</si>
  <si>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</si>
  <si>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</si>
  <si>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</si>
  <si>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</si>
  <si>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</si>
  <si>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</si>
  <si>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</si>
  <si>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</si>
  <si>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</si>
  <si>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</si>
  <si>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</si>
  <si>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</si>
  <si>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</si>
  <si>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</si>
  <si>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</si>
  <si>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</si>
  <si>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</si>
  <si>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</si>
  <si>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</si>
  <si>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</si>
  <si>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</si>
  <si>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</si>
  <si>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</si>
  <si>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</si>
  <si>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</si>
  <si>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</si>
  <si>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</si>
  <si>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</si>
  <si>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</si>
  <si>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</si>
  <si>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</si>
  <si>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</si>
  <si>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</si>
  <si>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</si>
  <si>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</si>
  <si>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</si>
  <si>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</si>
  <si>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</si>
  <si>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</si>
  <si>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</si>
  <si>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</si>
  <si>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</si>
  <si>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</si>
  <si>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</si>
  <si>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</si>
  <si>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</si>
  <si>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</si>
  <si>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</si>
  <si>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</si>
  <si>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</si>
  <si>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</si>
  <si>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</si>
  <si>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</si>
  <si>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</si>
  <si>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</si>
  <si>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</si>
  <si>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</si>
  <si>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</si>
  <si>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</si>
  <si>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</si>
  <si>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</si>
  <si>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</si>
  <si>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</si>
  <si>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</si>
  <si>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</si>
  <si>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</si>
  <si>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</si>
  <si>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</si>
  <si>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</si>
  <si>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</si>
  <si>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</si>
  <si>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</si>
  <si>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</si>
  <si>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</si>
  <si>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</si>
  <si>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</si>
  <si>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</si>
  <si>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</si>
  <si>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</si>
  <si>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</si>
  <si>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</si>
  <si>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</si>
  <si>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</si>
  <si>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</si>
  <si>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</si>
  <si>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</si>
  <si>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</si>
  <si>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</si>
  <si>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</si>
  <si>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</si>
  <si>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</si>
  <si>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</si>
  <si>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</si>
  <si>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</si>
  <si>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</si>
  <si>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</si>
  <si>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</si>
  <si>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</si>
  <si>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</si>
  <si>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</si>
  <si>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</si>
  <si>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</si>
  <si>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</si>
  <si>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</si>
  <si>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</si>
  <si>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</si>
  <si>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</si>
  <si>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</si>
  <si>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</si>
  <si>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</si>
  <si>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</si>
  <si>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</si>
  <si>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</si>
  <si>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</si>
  <si>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</si>
  <si>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</si>
  <si>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</si>
  <si>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</si>
  <si>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</si>
  <si>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</si>
  <si>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</si>
  <si>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</si>
  <si>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</si>
  <si>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</si>
  <si>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</si>
  <si>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</si>
  <si>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</si>
  <si>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</si>
  <si>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</si>
  <si>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</si>
  <si>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</si>
  <si>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</si>
  <si>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</si>
  <si>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</si>
  <si>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</si>
  <si>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</si>
  <si>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</si>
  <si>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</si>
  <si>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</si>
  <si>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</si>
  <si>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</si>
  <si>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</si>
  <si>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</si>
  <si>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</si>
  <si>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</si>
  <si>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</si>
  <si>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</si>
  <si>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</si>
  <si>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</si>
  <si>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</si>
  <si>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</si>
  <si>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</si>
  <si>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</si>
  <si>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</si>
  <si>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</si>
  <si>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</si>
  <si>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</si>
  <si>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</si>
  <si>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</si>
  <si>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</si>
  <si>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</si>
  <si>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</si>
  <si>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</si>
  <si>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</si>
  <si>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</si>
  <si>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</si>
  <si>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</si>
  <si>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</si>
  <si>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</si>
  <si>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</si>
  <si>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</si>
  <si>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</si>
  <si>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</si>
  <si>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</si>
  <si>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</si>
  <si>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</si>
  <si>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</si>
  <si>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</si>
  <si>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</si>
  <si>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</si>
  <si>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</si>
  <si>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</si>
  <si>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</si>
  <si>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</si>
  <si>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</si>
  <si>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</si>
  <si>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</si>
  <si>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</si>
  <si>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</si>
  <si>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</si>
  <si>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</si>
  <si>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</si>
  <si>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</si>
  <si>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</si>
  <si>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</si>
  <si>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</si>
  <si>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</si>
  <si>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</si>
  <si>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</si>
  <si>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</si>
  <si>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</si>
  <si>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</si>
  <si>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</si>
  <si>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</si>
  <si>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</si>
  <si>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</si>
  <si>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</si>
  <si>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</si>
  <si>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</si>
  <si>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</si>
  <si>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</si>
  <si>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</si>
  <si>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</si>
  <si>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</si>
  <si>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</si>
  <si>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</si>
  <si>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</si>
  <si>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</si>
  <si>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</si>
  <si>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</si>
  <si>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</si>
  <si>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</si>
  <si>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</si>
  <si>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</si>
  <si>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</si>
  <si>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</si>
  <si>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</si>
  <si>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</si>
  <si>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</si>
  <si>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</si>
  <si>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</si>
  <si>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</si>
  <si>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</si>
  <si>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</si>
  <si>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</si>
  <si>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</si>
  <si>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</si>
  <si>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</si>
  <si>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</si>
  <si>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</si>
  <si>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</si>
  <si>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</si>
  <si>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</si>
  <si>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</si>
  <si>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</si>
  <si>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</si>
  <si>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</si>
  <si>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</si>
  <si>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</si>
  <si>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</si>
  <si>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</si>
  <si>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</si>
  <si>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</si>
  <si>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</si>
  <si>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</si>
  <si>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</si>
  <si>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</si>
  <si>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</si>
  <si>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</si>
  <si>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</si>
  <si>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</si>
  <si>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</si>
  <si>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</si>
  <si>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</si>
  <si>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</si>
  <si>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</si>
  <si>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</si>
  <si>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</si>
  <si>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</si>
  <si>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</si>
  <si>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</si>
  <si>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</si>
  <si>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</si>
  <si>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</si>
  <si>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</si>
  <si>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</si>
  <si>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</si>
  <si>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</si>
  <si>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</si>
  <si>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</si>
  <si>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</si>
  <si>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</si>
  <si>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</si>
  <si>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</si>
  <si>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</si>
  <si>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</si>
  <si>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</si>
  <si>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</si>
  <si>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</si>
  <si>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</si>
  <si>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</si>
  <si>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</si>
  <si>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</si>
  <si>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</si>
  <si>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</si>
  <si>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</si>
  <si>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</si>
  <si>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</si>
  <si>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</si>
  <si>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</si>
  <si>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</si>
  <si>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</si>
  <si>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</si>
  <si>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</si>
  <si>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</si>
  <si>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</si>
  <si>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</si>
  <si>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</si>
  <si>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</si>
  <si>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</si>
  <si>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</si>
  <si>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</si>
  <si>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</si>
  <si>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</si>
  <si>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</si>
  <si>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</si>
  <si>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</si>
  <si>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</si>
  <si>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</si>
  <si>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</si>
  <si>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</si>
  <si>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</si>
  <si>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</si>
  <si>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</si>
  <si>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</si>
  <si>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</si>
  <si>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</si>
  <si>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</si>
  <si>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</si>
  <si>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</si>
  <si>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</si>
  <si>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</si>
  <si>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</si>
  <si>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</si>
  <si>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</si>
  <si>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</si>
  <si>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</si>
  <si>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</si>
  <si>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</si>
  <si>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</si>
  <si>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</si>
  <si>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</si>
  <si>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</si>
  <si>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</si>
  <si>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</si>
  <si>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</si>
  <si>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</si>
  <si>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</si>
  <si>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</si>
  <si>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</si>
  <si>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</si>
  <si>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</si>
  <si>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</si>
  <si>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</si>
  <si>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</si>
  <si>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</si>
  <si>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</si>
  <si>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</si>
  <si>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</si>
  <si>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</si>
  <si>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</si>
  <si>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</si>
  <si>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</si>
  <si>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</si>
  <si>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</si>
  <si>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</si>
  <si>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</si>
  <si>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</si>
  <si>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</si>
  <si>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</si>
  <si>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</si>
  <si>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</si>
  <si>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</si>
  <si>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</si>
  <si>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</si>
  <si>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</si>
  <si>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</si>
  <si>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</si>
  <si>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</si>
  <si>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</si>
  <si>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</si>
  <si>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</si>
  <si>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</si>
  <si>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</si>
  <si>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</si>
  <si>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</si>
  <si>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</si>
  <si>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</si>
  <si>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</si>
  <si>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</si>
  <si>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</si>
  <si>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</si>
  <si>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</si>
  <si>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</si>
  <si>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</si>
  <si>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</si>
  <si>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</si>
  <si>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</si>
  <si>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</si>
  <si>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</si>
  <si>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</si>
  <si>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</si>
  <si>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</si>
  <si>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</si>
  <si>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</si>
  <si>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</si>
  <si>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</si>
  <si>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</si>
  <si>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</si>
  <si>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</si>
  <si>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</si>
  <si>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</si>
  <si>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</si>
  <si>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</si>
  <si>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</si>
  <si>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</si>
  <si>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</si>
  <si>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</si>
  <si>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</si>
  <si>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</si>
  <si>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</si>
  <si>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</si>
  <si>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</si>
  <si>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</si>
  <si>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</si>
  <si>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</si>
  <si>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</si>
  <si>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</si>
  <si>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</si>
  <si>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</si>
  <si>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</si>
  <si>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</si>
  <si>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</si>
  <si>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</si>
  <si>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</si>
  <si>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</si>
  <si>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</si>
  <si>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</si>
  <si>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</si>
  <si>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</si>
  <si>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</si>
  <si>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</si>
  <si>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</si>
  <si>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</si>
  <si>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</si>
  <si>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</si>
  <si>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</si>
  <si>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</si>
  <si>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</si>
  <si>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</si>
  <si>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</si>
  <si>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</si>
  <si>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</si>
  <si>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</si>
  <si>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</si>
  <si>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</si>
  <si>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</si>
  <si>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</si>
  <si>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</si>
  <si>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</si>
  <si>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</si>
  <si>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</si>
  <si>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</si>
  <si>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</si>
  <si>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</si>
  <si>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</si>
  <si>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</si>
  <si>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</si>
  <si>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</si>
  <si>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</si>
  <si>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</si>
  <si>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</si>
  <si>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</si>
  <si>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</si>
  <si>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</si>
  <si>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</si>
  <si>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</si>
  <si>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</si>
  <si>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</si>
  <si>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</si>
  <si>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</si>
  <si>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</si>
  <si>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</si>
  <si>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</si>
  <si>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</si>
  <si>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</si>
  <si>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</si>
  <si>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</si>
  <si>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</si>
  <si>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</si>
  <si>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</si>
  <si>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</si>
  <si>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</si>
  <si>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</si>
  <si>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</si>
  <si>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</si>
  <si>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</si>
  <si>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</si>
  <si>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</si>
  <si>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</si>
  <si>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</si>
  <si>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</si>
  <si>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</si>
  <si>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</si>
  <si>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</si>
  <si>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</si>
  <si>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</si>
  <si>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</si>
  <si>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</si>
  <si>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</si>
  <si>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</si>
  <si>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</si>
  <si>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</si>
  <si>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</si>
  <si>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</si>
  <si>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</si>
  <si>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</si>
  <si>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</si>
  <si>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</si>
  <si>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</si>
  <si>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</si>
  <si>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</si>
  <si>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</si>
  <si>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</si>
  <si>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</si>
  <si>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</si>
  <si>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</si>
  <si>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</si>
  <si>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</si>
  <si>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</si>
  <si>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</si>
  <si>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</si>
  <si>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</si>
  <si>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</si>
  <si>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</si>
  <si>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</si>
  <si>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</si>
  <si>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</si>
  <si>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</si>
  <si>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</si>
  <si>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</si>
  <si>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</si>
  <si>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</si>
  <si>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</si>
  <si>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</si>
  <si>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</si>
  <si>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</si>
  <si>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</si>
  <si>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</si>
  <si>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</si>
  <si>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</si>
  <si>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</si>
  <si>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</si>
  <si>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</si>
  <si>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</si>
  <si>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</si>
  <si>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</si>
  <si>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</si>
  <si>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</si>
  <si>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</si>
  <si>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</si>
  <si>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</si>
  <si>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</si>
  <si>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</si>
  <si>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</si>
  <si>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</si>
  <si>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</si>
  <si>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</si>
  <si>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</si>
  <si>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</si>
  <si>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</si>
  <si>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</si>
  <si>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</si>
  <si>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</si>
  <si>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</si>
  <si>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</si>
  <si>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</si>
  <si>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</si>
  <si>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</si>
  <si>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</si>
  <si>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</si>
  <si>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</si>
  <si>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</si>
  <si>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</si>
  <si>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</si>
  <si>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</si>
  <si>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</si>
  <si>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</si>
  <si>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</si>
  <si>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</si>
  <si>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</si>
  <si>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</si>
  <si>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</si>
  <si>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</si>
  <si>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</si>
  <si>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</si>
  <si>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</si>
  <si>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</si>
  <si>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</si>
  <si>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</si>
  <si>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</si>
  <si>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</si>
  <si>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</si>
  <si>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</si>
  <si>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</si>
  <si>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</si>
  <si>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</si>
  <si>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</si>
  <si>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</si>
  <si>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</si>
  <si>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</si>
  <si>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</si>
  <si>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</si>
  <si>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</si>
  <si>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</si>
  <si>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</si>
  <si>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</si>
  <si>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</si>
  <si>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</si>
  <si>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</si>
  <si>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</si>
  <si>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</si>
  <si>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</si>
  <si>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</si>
  <si>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</si>
  <si>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</si>
  <si>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</si>
  <si>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</si>
  <si>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</si>
  <si>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</si>
  <si>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</si>
  <si>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</si>
  <si>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</si>
  <si>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</si>
  <si>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</si>
  <si>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</si>
  <si>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</si>
  <si>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</si>
  <si>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</si>
  <si>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</si>
  <si>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</si>
  <si>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</si>
  <si>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</si>
  <si>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</si>
  <si>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</si>
  <si>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</si>
  <si>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</si>
  <si>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</si>
  <si>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</si>
  <si>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</si>
  <si>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</si>
  <si>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</si>
  <si>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</si>
  <si>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</si>
  <si>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</si>
  <si>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</si>
  <si>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</si>
  <si>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</si>
  <si>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</si>
  <si>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</si>
  <si>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</si>
  <si>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</si>
  <si>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</si>
  <si>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</si>
  <si>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</si>
  <si>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</si>
  <si>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</si>
  <si>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</si>
  <si>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</si>
  <si>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</si>
  <si>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</si>
  <si>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</si>
  <si>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</si>
  <si>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</si>
  <si>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</si>
  <si>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</si>
  <si>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</si>
  <si>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</si>
  <si>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</si>
  <si>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</si>
  <si>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</si>
  <si>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</si>
  <si>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</si>
  <si>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</si>
  <si>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</si>
  <si>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</si>
  <si>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</si>
  <si>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</si>
  <si>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</si>
  <si>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</si>
  <si>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</si>
  <si>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</si>
  <si>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</si>
  <si>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</si>
  <si>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</si>
  <si>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</si>
  <si>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</si>
  <si>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</si>
  <si>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</si>
  <si>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</si>
  <si>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</si>
  <si>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</si>
  <si>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</si>
  <si>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</si>
  <si>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</si>
  <si>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</si>
  <si>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</si>
  <si>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</si>
  <si>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</si>
  <si>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</si>
  <si>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</si>
  <si>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</si>
  <si>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</si>
  <si>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</si>
  <si>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</si>
  <si>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</si>
  <si>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</si>
  <si>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</si>
  <si>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</si>
  <si>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</si>
  <si>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</si>
  <si>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</si>
  <si>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</si>
  <si>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</si>
  <si>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</si>
  <si>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</si>
  <si>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</si>
  <si>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</si>
  <si>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</si>
  <si>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</si>
  <si>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</si>
  <si>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</si>
  <si>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</si>
  <si>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</si>
  <si>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</si>
  <si>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</si>
  <si>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</si>
  <si>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</si>
  <si>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</si>
  <si>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</si>
  <si>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</si>
  <si>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</si>
  <si>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</si>
  <si>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</si>
  <si>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</si>
  <si>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</si>
  <si>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</si>
  <si>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</si>
  <si>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</si>
  <si>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</si>
  <si>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</si>
  <si>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</si>
  <si>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</si>
  <si>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</si>
  <si>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</si>
  <si>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</si>
  <si>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</si>
  <si>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</si>
  <si>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</si>
  <si>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</si>
  <si>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</si>
  <si>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</si>
  <si>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</si>
  <si>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</si>
  <si>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</si>
  <si>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</si>
  <si>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</si>
  <si>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</si>
  <si>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</si>
  <si>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</si>
  <si>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</si>
  <si>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</si>
  <si>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</si>
  <si>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</si>
  <si>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</si>
  <si>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</si>
  <si>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</si>
  <si>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</si>
  <si>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</si>
  <si>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</si>
  <si>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</si>
  <si>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</si>
  <si>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</si>
  <si>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</si>
  <si>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</si>
  <si>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</si>
  <si>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</si>
  <si>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</si>
  <si>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</si>
  <si>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</si>
  <si>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</si>
  <si>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</si>
  <si>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</si>
  <si>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</si>
  <si>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</si>
  <si>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</si>
  <si>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</si>
  <si>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</si>
  <si>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</si>
  <si>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</si>
  <si>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</si>
  <si>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</si>
  <si>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</si>
  <si>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</si>
  <si>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</si>
  <si>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</si>
  <si>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</si>
  <si>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</si>
  <si>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</si>
  <si>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</si>
  <si>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</si>
  <si>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</si>
  <si>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</si>
  <si>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</si>
  <si>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</si>
  <si>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</si>
  <si>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</si>
  <si>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</si>
  <si>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</si>
  <si>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</si>
  <si>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</si>
  <si>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</si>
  <si>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</si>
  <si>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</si>
  <si>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</si>
  <si>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</si>
  <si>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</si>
  <si>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</si>
  <si>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</si>
  <si>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</si>
  <si>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</si>
  <si>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</si>
  <si>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</si>
  <si>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</si>
  <si>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</si>
  <si>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</si>
  <si>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</si>
  <si>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</si>
  <si>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</si>
  <si>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</si>
  <si>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</si>
  <si>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</si>
  <si>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</si>
  <si>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</si>
  <si>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</si>
  <si>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</si>
  <si>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</si>
  <si>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</si>
  <si>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</si>
  <si>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</si>
  <si>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</si>
  <si>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</si>
  <si>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</si>
  <si>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</si>
  <si>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</si>
  <si>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</si>
  <si>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</si>
  <si>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</si>
  <si>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</si>
  <si>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</si>
  <si>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</si>
  <si>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</si>
  <si>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</si>
  <si>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</si>
  <si>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</si>
  <si>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</si>
  <si>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</si>
  <si>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</si>
  <si>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</si>
  <si>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</si>
  <si>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</si>
  <si>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</si>
  <si>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</si>
  <si>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</si>
  <si>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</si>
  <si>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</si>
  <si>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</si>
  <si>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</si>
  <si>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</si>
  <si>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</si>
  <si>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</si>
  <si>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</si>
  <si>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</si>
  <si>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</si>
  <si>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</si>
  <si>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</si>
  <si>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</si>
  <si>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</si>
  <si>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</si>
  <si>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</si>
  <si>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</si>
  <si>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</si>
  <si>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</si>
  <si>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</si>
  <si>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</si>
  <si>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</si>
  <si>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</si>
  <si>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</si>
  <si>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</si>
  <si>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</si>
  <si>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</si>
  <si>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</si>
  <si>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</si>
  <si>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</si>
  <si>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</si>
  <si>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</si>
  <si>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</si>
  <si>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</si>
  <si>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</si>
  <si>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</si>
  <si>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</si>
  <si>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</si>
  <si>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</si>
  <si>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</si>
  <si>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</si>
  <si>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</si>
  <si>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</si>
  <si>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</si>
  <si>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</si>
  <si>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</si>
  <si>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</si>
  <si>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</si>
  <si>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</si>
  <si>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</si>
  <si>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</si>
  <si>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</si>
  <si>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</si>
  <si>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</si>
  <si>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</si>
  <si>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</si>
  <si>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</si>
  <si>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</si>
  <si>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</si>
  <si>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</si>
  <si>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</si>
  <si>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</si>
  <si>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</si>
  <si>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</si>
  <si>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</si>
  <si>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</si>
  <si>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</si>
  <si>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</si>
  <si>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</si>
  <si>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</si>
  <si>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</si>
  <si>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</si>
  <si>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</si>
  <si>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</si>
  <si>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</si>
  <si>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</si>
  <si>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</si>
  <si>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</si>
  <si>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</si>
  <si>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</si>
  <si>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</si>
  <si>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</si>
  <si>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</si>
  <si>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</si>
  <si>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</si>
  <si>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</si>
  <si>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</si>
  <si>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</si>
  <si>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</si>
  <si>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</si>
  <si>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</si>
  <si>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</si>
  <si>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</si>
  <si>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</si>
  <si>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</si>
  <si>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</si>
  <si>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</si>
  <si>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</si>
  <si>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</si>
  <si>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</si>
  <si>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</si>
  <si>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</si>
  <si>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</si>
  <si>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</si>
  <si>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</si>
  <si>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</si>
  <si>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</si>
  <si>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</si>
  <si>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</si>
  <si>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</si>
  <si>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</si>
  <si>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</si>
  <si>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</si>
  <si>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</si>
  <si>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</si>
  <si>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</si>
  <si>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</si>
  <si>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</si>
  <si>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</si>
  <si>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</si>
  <si>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</si>
  <si>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</si>
  <si>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</si>
  <si>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</si>
  <si>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</si>
  <si>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</si>
  <si>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</si>
  <si>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</si>
  <si>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</si>
  <si>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</si>
  <si>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</si>
  <si>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</si>
  <si>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</si>
  <si>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</si>
  <si>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</si>
  <si>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</si>
  <si>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</si>
  <si>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</si>
  <si>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</si>
  <si>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</si>
  <si>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</si>
  <si>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</si>
  <si>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</si>
  <si>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</si>
  <si>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</si>
  <si>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</si>
  <si>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</si>
  <si>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</si>
  <si>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</si>
  <si>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</si>
  <si>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</si>
  <si>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</si>
  <si>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</si>
  <si>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</si>
  <si>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</si>
  <si>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</si>
  <si>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</si>
  <si>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</si>
  <si>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</si>
  <si>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</si>
  <si>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</si>
  <si>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</si>
  <si>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</si>
  <si>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</si>
  <si>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</si>
  <si>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</si>
  <si>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</si>
  <si>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</si>
  <si>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</si>
  <si>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</si>
  <si>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</si>
  <si>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</si>
  <si>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</si>
  <si>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</si>
  <si>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</si>
  <si>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</si>
  <si>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</si>
  <si>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</si>
  <si>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</si>
  <si>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</si>
  <si>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</si>
  <si>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</si>
  <si>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</si>
  <si>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</si>
  <si>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</si>
  <si>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</si>
  <si>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</si>
  <si>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</si>
  <si>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</si>
  <si>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</si>
  <si>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</si>
  <si>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</si>
  <si>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</si>
  <si>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</si>
  <si>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</si>
  <si>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</si>
  <si>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</si>
  <si>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</si>
  <si>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</si>
  <si>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</si>
  <si>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</si>
  <si>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</si>
  <si>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</si>
  <si>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</si>
  <si>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</si>
  <si>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</si>
  <si>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</si>
  <si>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</si>
  <si>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</si>
  <si>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</si>
  <si>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</si>
  <si>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</si>
  <si>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</si>
  <si>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</si>
  <si>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</si>
  <si>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</si>
  <si>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</si>
  <si>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</si>
  <si>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</si>
  <si>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</si>
  <si>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</si>
  <si>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</si>
  <si>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</si>
  <si>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</si>
  <si>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</si>
  <si>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</si>
  <si>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</si>
  <si>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</si>
  <si>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</si>
  <si>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</si>
  <si>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</si>
  <si>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</si>
  <si>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</si>
  <si>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</si>
  <si>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</si>
  <si>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</si>
  <si>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</si>
  <si>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</si>
  <si>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</si>
  <si>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</si>
  <si>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</si>
  <si>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</si>
  <si>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</si>
  <si>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</si>
  <si>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</si>
  <si>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</si>
  <si>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</si>
  <si>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</si>
  <si>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</si>
  <si>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</si>
  <si>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</si>
  <si>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</si>
  <si>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</si>
  <si>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</si>
  <si>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</si>
  <si>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</si>
  <si>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</si>
  <si>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</si>
  <si>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</si>
  <si>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</si>
  <si>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</si>
  <si>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</si>
  <si>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</si>
  <si>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</si>
  <si>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</si>
  <si>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</si>
  <si>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</si>
  <si>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</si>
  <si>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</si>
  <si>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</si>
  <si>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</si>
  <si>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</si>
  <si>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</si>
  <si>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</si>
  <si>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</si>
  <si>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</si>
  <si>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</si>
  <si>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</si>
  <si>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</si>
  <si>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</si>
  <si>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</si>
  <si>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</si>
  <si>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</si>
  <si>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</si>
  <si>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</si>
  <si>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</si>
  <si>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</si>
  <si>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</si>
  <si>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</si>
  <si>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</si>
  <si>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</si>
  <si>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</si>
  <si>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</si>
  <si>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</si>
  <si>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</si>
  <si>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</si>
  <si>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</si>
  <si>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</si>
  <si>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</si>
  <si>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</si>
  <si>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</si>
  <si>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</si>
  <si>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</si>
  <si>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</si>
  <si>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</si>
  <si>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</si>
  <si>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</si>
  <si>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</si>
  <si>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</si>
  <si>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</si>
  <si>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</si>
  <si>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</si>
  <si>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</si>
  <si>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</si>
  <si>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</si>
  <si>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</si>
  <si>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</si>
  <si>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</si>
  <si>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</si>
  <si>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</si>
  <si>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</si>
  <si>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</si>
  <si>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</si>
  <si>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</si>
  <si>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</si>
  <si>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</si>
  <si>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</si>
  <si>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</si>
  <si>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</si>
  <si>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</si>
  <si>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</si>
  <si>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</si>
  <si>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</si>
  <si>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</si>
  <si>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</si>
  <si>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</si>
  <si>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</si>
  <si>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</si>
  <si>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</si>
  <si>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</si>
  <si>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</si>
  <si>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</si>
  <si>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</si>
  <si>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</si>
  <si>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</si>
  <si>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</si>
  <si>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</si>
  <si>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</si>
  <si>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</si>
  <si>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</si>
  <si>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</si>
  <si>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</si>
  <si>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</si>
  <si>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</si>
  <si>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</si>
  <si>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</si>
  <si>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</si>
  <si>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</si>
  <si>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</si>
  <si>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</si>
  <si>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</si>
  <si>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</si>
  <si>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</si>
  <si>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</si>
  <si>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</si>
  <si>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</si>
  <si>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</si>
  <si>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</si>
  <si>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</si>
  <si>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</si>
  <si>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</si>
  <si>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</si>
  <si>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</si>
  <si>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</si>
  <si>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</si>
  <si>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</si>
  <si>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</si>
  <si>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</si>
  <si>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</si>
  <si>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</si>
  <si>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</si>
  <si>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</si>
  <si>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</si>
  <si>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</si>
  <si>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</si>
  <si>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</si>
  <si>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</si>
  <si>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</si>
  <si>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</si>
  <si>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</si>
  <si>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</si>
  <si>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</si>
  <si>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</si>
  <si>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</si>
  <si>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</si>
  <si>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</si>
  <si>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</si>
  <si>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</si>
  <si>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</si>
  <si>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</si>
  <si>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</si>
  <si>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</si>
  <si>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</si>
  <si>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</si>
  <si>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</si>
  <si>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</si>
  <si>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</si>
  <si>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</si>
  <si>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</si>
  <si>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</si>
  <si>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</si>
  <si>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</si>
  <si>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</si>
  <si>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</si>
  <si>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</si>
  <si>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</si>
  <si>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</si>
  <si>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</si>
  <si>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</si>
  <si>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</si>
  <si>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</si>
  <si>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</si>
  <si>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</si>
  <si>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</si>
  <si>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</si>
  <si>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</si>
  <si>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</si>
  <si>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</si>
  <si>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</si>
  <si>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</si>
  <si>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</si>
  <si>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</si>
  <si>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</si>
  <si>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</si>
  <si>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</si>
  <si>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</si>
  <si>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</si>
  <si>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</si>
  <si>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</si>
  <si>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</si>
  <si>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</si>
  <si>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</si>
  <si>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</si>
  <si>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</si>
  <si>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</si>
  <si>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</si>
  <si>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</si>
  <si>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</si>
  <si>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</si>
  <si>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</si>
  <si>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</si>
  <si>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</si>
  <si>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</si>
  <si>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</si>
  <si>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</si>
  <si>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</si>
  <si>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</si>
  <si>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</si>
  <si>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</si>
  <si>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</si>
  <si>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</si>
  <si>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</si>
  <si>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</si>
  <si>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</si>
  <si>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</si>
  <si>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</si>
  <si>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</si>
  <si>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</si>
  <si>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</si>
  <si>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</si>
  <si>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</si>
  <si>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</si>
  <si>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</si>
  <si>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</si>
  <si>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</si>
  <si>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</si>
  <si>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</si>
  <si>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</si>
  <si>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</si>
  <si>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</si>
  <si>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</si>
  <si>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</si>
  <si>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</si>
  <si>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</si>
  <si>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</si>
  <si>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</si>
  <si>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</si>
  <si>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</si>
  <si>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</si>
  <si>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</si>
  <si>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</si>
  <si>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</si>
  <si>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</si>
  <si>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</si>
  <si>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</si>
  <si>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</si>
  <si>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</si>
  <si>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</si>
  <si>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</si>
  <si>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</si>
  <si>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</si>
  <si>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</si>
  <si>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</si>
  <si>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</si>
  <si>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</si>
  <si>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</si>
  <si>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</si>
  <si>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</si>
  <si>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</si>
  <si>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</si>
  <si>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</si>
  <si>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</si>
  <si>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</si>
  <si>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</si>
  <si>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</si>
  <si>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</si>
  <si>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</si>
  <si>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</si>
  <si>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</si>
  <si>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</si>
  <si>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</si>
  <si>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</si>
  <si>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</si>
  <si>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</si>
  <si>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</si>
  <si>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</si>
  <si>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</si>
  <si>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</si>
  <si>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</si>
  <si>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</si>
  <si>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</si>
  <si>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</si>
  <si>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</si>
  <si>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</si>
  <si>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</si>
  <si>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</si>
  <si>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</si>
  <si>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</si>
  <si>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</si>
  <si>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</si>
  <si>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</si>
  <si>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</si>
  <si>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</si>
  <si>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</si>
  <si>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</si>
  <si>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</si>
  <si>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</si>
  <si>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</si>
  <si>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</si>
  <si>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</si>
  <si>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</si>
  <si>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</si>
  <si>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</si>
  <si>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</si>
  <si>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</si>
  <si>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</si>
  <si>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</si>
  <si>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</si>
  <si>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</si>
  <si>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</si>
  <si>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</si>
  <si>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</si>
  <si>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</si>
  <si>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</si>
  <si>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</si>
  <si>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</si>
  <si>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</si>
  <si>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</si>
  <si>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</si>
  <si>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</si>
  <si>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</si>
  <si>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</si>
  <si>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</si>
  <si>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</si>
  <si>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</si>
  <si>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</si>
  <si>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</si>
  <si>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</si>
  <si>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</si>
  <si>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</si>
  <si>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</si>
  <si>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</si>
  <si>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</si>
  <si>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</si>
  <si>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</si>
  <si>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</si>
  <si>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</si>
  <si>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</si>
  <si>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</si>
  <si>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</si>
  <si>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</si>
  <si>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</si>
  <si>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</si>
  <si>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</si>
  <si>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</si>
  <si>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</si>
  <si>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</si>
  <si>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</si>
  <si>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</si>
  <si>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</si>
  <si>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</si>
  <si>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</si>
  <si>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</si>
  <si>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</si>
  <si>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</si>
  <si>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</si>
  <si>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</si>
  <si>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</si>
  <si>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</si>
  <si>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</si>
  <si>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</si>
  <si>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</si>
  <si>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</si>
  <si>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</si>
  <si>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</si>
  <si>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</si>
  <si>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</si>
  <si>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</si>
  <si>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</si>
  <si>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</si>
  <si>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</si>
  <si>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</si>
  <si>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</si>
  <si>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</si>
  <si>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</si>
  <si>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</si>
  <si>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</si>
  <si>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</si>
  <si>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</si>
  <si>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</si>
  <si>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</si>
  <si>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</si>
  <si>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</si>
  <si>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</si>
  <si>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</si>
  <si>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</si>
  <si>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</si>
  <si>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</si>
  <si>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</si>
  <si>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</si>
  <si>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</si>
  <si>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</si>
  <si>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</si>
  <si>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</si>
  <si>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</si>
  <si>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</si>
  <si>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</si>
  <si>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</si>
  <si>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</si>
  <si>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</si>
  <si>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</si>
  <si>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</si>
  <si>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</si>
  <si>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</si>
  <si>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</si>
  <si>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</si>
  <si>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</si>
  <si>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</si>
  <si>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</si>
  <si>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</si>
  <si>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</si>
  <si>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</si>
  <si>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</si>
  <si>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</si>
  <si>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</si>
  <si>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</si>
  <si>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</si>
  <si>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</si>
  <si>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</si>
  <si>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</si>
  <si>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</si>
  <si>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</si>
  <si>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</si>
  <si>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</si>
  <si>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</si>
  <si>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</si>
  <si>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</si>
  <si>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</si>
  <si>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</si>
  <si>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</si>
  <si>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</si>
  <si>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</si>
  <si>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</si>
  <si>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</si>
  <si>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</si>
  <si>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</si>
  <si>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</si>
  <si>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</si>
  <si>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</si>
  <si>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</si>
  <si>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</si>
  <si>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</si>
  <si>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</si>
  <si>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</si>
  <si>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</si>
  <si>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</si>
  <si>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</si>
  <si>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</si>
  <si>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</si>
  <si>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</si>
  <si>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</si>
  <si>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</si>
  <si>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</si>
  <si>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</si>
  <si>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</si>
  <si>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</si>
  <si>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</si>
  <si>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</si>
  <si>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</si>
  <si>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</si>
  <si>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</si>
  <si>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</si>
  <si>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</si>
  <si>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</si>
  <si>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</si>
  <si>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</si>
  <si>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</si>
  <si>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</si>
  <si>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</si>
  <si>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</si>
  <si>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</si>
  <si>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</si>
  <si>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</si>
  <si>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</si>
  <si>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</si>
  <si>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</si>
  <si>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</si>
  <si>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</si>
  <si>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</si>
  <si>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</si>
  <si>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</si>
  <si>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</si>
  <si>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</si>
  <si>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</si>
  <si>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</si>
  <si>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</si>
  <si>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</si>
  <si>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</si>
  <si>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</si>
  <si>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</si>
  <si>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</si>
  <si>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</si>
  <si>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</si>
  <si>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</si>
  <si>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</si>
  <si>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</si>
  <si>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</si>
  <si>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</si>
  <si>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</si>
  <si>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</si>
  <si>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</si>
  <si>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</si>
  <si>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</si>
  <si>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</si>
  <si>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</si>
  <si>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</si>
  <si>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</si>
  <si>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</si>
  <si>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</si>
  <si>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</si>
  <si>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</si>
  <si>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</si>
  <si>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</si>
  <si>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</si>
  <si>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</si>
  <si>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</si>
  <si>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</si>
  <si>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</si>
  <si>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</si>
  <si>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</si>
  <si>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</si>
  <si>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</si>
  <si>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</si>
  <si>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</si>
  <si>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</si>
  <si>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</si>
  <si>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</si>
  <si>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</si>
  <si>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</si>
  <si>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</si>
  <si>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</si>
  <si>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</si>
  <si>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</si>
  <si>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</si>
  <si>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</si>
  <si>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</si>
  <si>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</si>
  <si>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</si>
  <si>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</si>
  <si>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</si>
  <si>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</si>
  <si>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</si>
  <si>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</si>
  <si>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</si>
  <si>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</si>
  <si>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</si>
  <si>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</si>
  <si>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</si>
  <si>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</si>
  <si>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</si>
  <si>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</si>
  <si>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</si>
  <si>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</si>
  <si>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</si>
  <si>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</si>
  <si>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</si>
  <si>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</si>
  <si>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</si>
  <si>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</si>
  <si>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</si>
  <si>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</si>
  <si>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</si>
  <si>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</si>
  <si>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</si>
  <si>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</si>
  <si>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</si>
  <si>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</si>
  <si>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</si>
  <si>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</si>
  <si>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</si>
  <si>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</si>
  <si>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</si>
  <si>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</si>
  <si>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</si>
  <si>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</si>
  <si>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</si>
  <si>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</si>
  <si>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</si>
  <si>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</si>
  <si>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</si>
  <si>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</si>
  <si>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</si>
  <si>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</si>
  <si>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</si>
  <si>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</si>
  <si>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</si>
  <si>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</si>
  <si>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</si>
  <si>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</si>
  <si>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</si>
  <si>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</si>
  <si>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</si>
  <si>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</si>
  <si>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</si>
  <si>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</si>
  <si>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</si>
  <si>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</si>
  <si>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</si>
  <si>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</si>
  <si>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</si>
  <si>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</si>
  <si>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</si>
  <si>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</si>
  <si>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</si>
  <si>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</si>
  <si>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</si>
  <si>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</si>
  <si>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</si>
  <si>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</si>
  <si>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</si>
  <si>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</si>
  <si>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</si>
  <si>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</si>
  <si>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</si>
  <si>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</si>
  <si>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</si>
  <si>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</si>
  <si>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</si>
  <si>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</si>
  <si>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</si>
  <si>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</si>
  <si>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</si>
  <si>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</si>
  <si>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</si>
  <si>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</si>
  <si>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</si>
  <si>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</si>
  <si>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</si>
  <si>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</si>
  <si>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</si>
  <si>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</si>
  <si>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</si>
  <si>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</si>
  <si>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</si>
  <si>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</si>
  <si>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</si>
  <si>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</si>
  <si>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</si>
  <si>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</si>
  <si>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</si>
  <si>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</si>
  <si>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</si>
  <si>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</si>
  <si>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</si>
  <si>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</si>
  <si>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</si>
  <si>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</si>
  <si>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</si>
  <si>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</si>
  <si>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</si>
  <si>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</si>
  <si>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</si>
  <si>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</si>
  <si>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</si>
  <si>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</si>
  <si>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</si>
  <si>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</si>
  <si>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</si>
  <si>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</si>
  <si>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</si>
  <si>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</si>
  <si>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</si>
  <si>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</si>
  <si>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</si>
  <si>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</si>
  <si>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</si>
  <si>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</si>
  <si>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</si>
  <si>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</si>
  <si>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</si>
  <si>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</si>
  <si>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</si>
  <si>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</si>
  <si>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</si>
  <si>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</si>
  <si>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</si>
  <si>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</si>
  <si>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</si>
  <si>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</si>
  <si>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</si>
  <si>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</si>
  <si>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</si>
  <si>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</si>
  <si>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</si>
  <si>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</si>
  <si>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</si>
  <si>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</si>
  <si>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</si>
  <si>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</si>
  <si>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</si>
  <si>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</si>
  <si>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</si>
  <si>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</si>
  <si>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</si>
  <si>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</si>
  <si>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</si>
  <si>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</si>
  <si>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</si>
  <si>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</si>
  <si>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</si>
  <si>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</si>
  <si>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</si>
  <si>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</si>
  <si>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</si>
  <si>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</si>
  <si>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</si>
  <si>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</si>
  <si>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</si>
  <si>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</si>
  <si>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</si>
  <si>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</si>
  <si>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</si>
  <si>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</si>
  <si>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</si>
  <si>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</si>
  <si>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</si>
  <si>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</si>
  <si>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</si>
  <si>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</si>
  <si>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</si>
  <si>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</si>
  <si>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</si>
  <si>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</si>
  <si>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</si>
  <si>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</si>
  <si>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</si>
  <si>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</si>
  <si>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</si>
  <si>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</si>
  <si>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</si>
  <si>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</si>
  <si>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</si>
  <si>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</si>
  <si>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</si>
  <si>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</si>
  <si>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</si>
  <si>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</si>
  <si>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</si>
  <si>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</si>
  <si>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</si>
  <si>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</si>
  <si>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</si>
  <si>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</si>
  <si>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</si>
  <si>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</si>
  <si>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</si>
  <si>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</si>
  <si>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</si>
  <si>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</si>
  <si>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</si>
  <si>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</si>
  <si>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</si>
  <si>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</si>
  <si>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</si>
  <si>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</si>
  <si>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</si>
  <si>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</si>
  <si>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</si>
  <si>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</si>
  <si>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</si>
  <si>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</si>
  <si>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</si>
  <si>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</si>
  <si>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</si>
  <si>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</si>
  <si>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</si>
  <si>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</si>
  <si>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</si>
  <si>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</si>
  <si>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</si>
  <si>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</si>
  <si>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</si>
  <si>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</si>
  <si>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</si>
  <si>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</si>
  <si>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</si>
  <si>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</si>
  <si>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</si>
  <si>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</si>
  <si>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</si>
  <si>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</si>
  <si>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</si>
  <si>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</si>
  <si>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</si>
  <si>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</si>
  <si>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</si>
  <si>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</si>
  <si>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</si>
  <si>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</si>
  <si>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</si>
  <si>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</si>
  <si>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</si>
  <si>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</si>
  <si>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</si>
  <si>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</si>
  <si>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</si>
  <si>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</si>
  <si>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</si>
  <si>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</si>
  <si>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</si>
  <si>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</si>
  <si>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</si>
  <si>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</si>
  <si>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</si>
  <si>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</si>
  <si>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</si>
  <si>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</si>
  <si>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</si>
  <si>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</si>
  <si>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</si>
  <si>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</si>
  <si>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</si>
  <si>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</si>
  <si>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</si>
  <si>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</si>
  <si>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</si>
  <si>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</si>
  <si>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</si>
  <si>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</si>
  <si>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</si>
  <si>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</si>
  <si>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</si>
  <si>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</si>
  <si>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</si>
  <si>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</si>
  <si>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</si>
  <si>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</si>
  <si>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</si>
  <si>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</si>
  <si>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</si>
  <si>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</si>
  <si>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</si>
  <si>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</si>
  <si>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</si>
  <si>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</si>
  <si>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</si>
  <si>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</si>
  <si>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</si>
  <si>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</si>
  <si>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</si>
  <si>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</si>
  <si>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</si>
  <si>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</si>
  <si>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</si>
  <si>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</si>
  <si>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</si>
  <si>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</si>
  <si>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</si>
  <si>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</si>
  <si>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</si>
  <si>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</si>
  <si>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</si>
  <si>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</si>
  <si>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</si>
  <si>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</si>
  <si>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</si>
  <si>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</si>
  <si>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</si>
  <si>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</si>
  <si>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</si>
  <si>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</si>
  <si>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</si>
  <si>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</si>
  <si>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</si>
  <si>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</si>
  <si>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</si>
  <si>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</si>
  <si>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</si>
  <si>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</si>
  <si>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</si>
  <si>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</si>
  <si>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</si>
  <si>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</si>
  <si>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</si>
  <si>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</si>
  <si>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</si>
  <si>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</si>
  <si>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</si>
  <si>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</si>
  <si>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</si>
  <si>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</si>
  <si>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</si>
  <si>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</si>
  <si>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</si>
  <si>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</si>
  <si>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</si>
  <si>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</si>
  <si>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</si>
  <si>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</si>
  <si>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</si>
  <si>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</si>
  <si>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</si>
  <si>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</si>
  <si>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</si>
  <si>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</si>
  <si>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</si>
  <si>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</si>
  <si>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</si>
  <si>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</si>
  <si>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</si>
  <si>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</si>
  <si>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</si>
  <si>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</si>
  <si>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</si>
  <si>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</si>
  <si>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</si>
  <si>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</si>
  <si>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</si>
  <si>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</si>
  <si>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</si>
  <si>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</si>
  <si>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</si>
  <si>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</si>
  <si>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</si>
  <si>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</si>
  <si>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</si>
  <si>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</si>
  <si>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</si>
  <si>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</si>
  <si>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</si>
  <si>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</si>
  <si>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</si>
  <si>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</si>
  <si>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</si>
  <si>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</si>
  <si>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</si>
  <si>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</si>
  <si>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</si>
  <si>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</si>
  <si>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</si>
  <si>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</si>
  <si>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</si>
  <si>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</si>
  <si>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</si>
  <si>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</si>
  <si>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</si>
  <si>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</si>
  <si>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</si>
  <si>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</si>
  <si>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</si>
  <si>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</si>
  <si>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</si>
  <si>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</si>
  <si>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</si>
  <si>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</si>
  <si>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</si>
  <si>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</si>
  <si>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</si>
  <si>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</si>
  <si>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</si>
  <si>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</si>
  <si>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</si>
  <si>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</si>
  <si>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</si>
  <si>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</si>
  <si>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</si>
  <si>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</si>
  <si>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</si>
  <si>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</si>
  <si>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</si>
  <si>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</si>
  <si>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</si>
  <si>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</si>
  <si>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</si>
  <si>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</si>
  <si>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</si>
  <si>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</si>
  <si>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</si>
  <si>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</si>
  <si>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</si>
  <si>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</si>
  <si>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</si>
  <si>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</si>
  <si>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</si>
  <si>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</si>
  <si>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</si>
  <si>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</si>
  <si>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</si>
  <si>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</si>
  <si>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</si>
  <si>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</si>
  <si>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</si>
  <si>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</si>
  <si>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</si>
  <si>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</si>
  <si>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</si>
  <si>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</si>
  <si>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</si>
  <si>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</si>
  <si>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</si>
  <si>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</si>
  <si>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</si>
  <si>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</si>
  <si>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</si>
  <si>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</si>
  <si>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</si>
  <si>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</si>
  <si>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</si>
  <si>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</si>
  <si>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</si>
  <si>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</si>
  <si>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</si>
  <si>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</si>
  <si>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</si>
  <si>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</si>
  <si>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</si>
  <si>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</si>
  <si>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</si>
  <si>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</si>
  <si>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</si>
  <si>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</si>
  <si>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</si>
  <si>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</si>
  <si>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</si>
  <si>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</si>
  <si>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</si>
  <si>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</si>
  <si>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</si>
  <si>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rectifier load issue, obsolete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</si>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</sst>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322.00958726851968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45984.958013194446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45984.958013194446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45984.958013194446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45984.958013194446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45984.958013194446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45984.958013194446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45984.958013194446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45984.958013194446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45984.958013194446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45984.958013194446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45984.958013194446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45984.958013194446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45984.958013194446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45984.958013194446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45984.958013194446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45984.958013194446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45984.958013194446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45984.958013194446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45984.958013194446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45984.958013194446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45984.958013194446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45984.958013194446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45984.958013194446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45984.958013194446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45984.958013194446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45984.958013194446</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45984.958013194446</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67300FDB-25C5-4861-93E3-CB7744F8ACE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159.95817523148435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0.57059421296435175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45984.958013194446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45984.958013194446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45984.958013194446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45984.958013194446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45984.958013194446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45984.958013194446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45984.958013194446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45984.958013194446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45984.958013194446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45984.958013194446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45984.958013194446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45984.958013194446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45984.958013194446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45984.958013194446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45984.958013194446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45984.958013194446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45984.958013194446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45984.958013194446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45984.958013194446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45984.958013194446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45984.958013194446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45984.958013194446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45984.958013194446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45984.958013194446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45984.958013194446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45984.958013194446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45984.958013194446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45984.958013194446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45984.958013194446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45984.958013194446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45984.958013194446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45984.958013194446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45984.958013194446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45984.958013194446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45984.958013194446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45984.958013194446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45984.958013194446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45984.958013194446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45984.958013194446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45984.958013194446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45984.958013194446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45984.958013194446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45984.958013194446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45984.958013194446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45984.958013194446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45984.958013194446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45984.958013194446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45984.958013194446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45984.958013194446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45984.958013194446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45984.958013194446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45984.958013194446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45984.958013194446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45984.958013194446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45984.958013194446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45984.958013194446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45984.958013194446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45984.958013194446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45984.958013194446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45984.958013194446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45984.958013194446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45984.958013194446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45984.958013194446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45984.958013194446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45984.958013194446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45984.958013194446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45984.958013194446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45984.958013194446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45984.958013194446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45984.958013194446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45984.958013194446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45984.958013194446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45984.958013194446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45984.958013194446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45984.958013194446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45984.958013194446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45984.958013194446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45984.958013194446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45984.958013194446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45984.958013194446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45984.958013194446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45984.958013194446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45984.958013194446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45984.958013194446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45984.958013194446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45984.958013194446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45984.958013194446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45984.958013194446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45984.958013194446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45984.958013194446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45984.958013194446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45984.958013194446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45984.958013194446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45984.958013194446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45984.958013194446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45984.958013194446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45984.958013194446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45984.958013194446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45984.958013194446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45984.958013194446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45984.958013194446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45984.958013194446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45984.958013194446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45984.958013194446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45984.958013194446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45984.958013194446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45984.958013194446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45984.958013194446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45984.958013194446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45984.958013194446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45984.958013194446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45984.958013194446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45984.958013194446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45984.958013194446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45984.958013194446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45984.958013194446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45984.958013194446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45984.958013194446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45984.958013194446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45984.958013194446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45984.958013194446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45984.958013194446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45984.958013194446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45984.958013194446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45984.958013194446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45984.958013194446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45984.958013194446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45984.958013194446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45984.958013194446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45984.958013194446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45984.958013194446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45984.958013194446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45984.958013194446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45984.958013194446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45984.958013194446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45984.958013194446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45984.958013194446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45984.958013194446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45984.958013194446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45984.958013194446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45984.958013194446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45984.958013194446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45984.958013194446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45984.958013194446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45984.958013194446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45984.958013194446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45984.958013194446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45984.958013194446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45984.958013194446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45984.958013194446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45984.958013194446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45984.958013194446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45984.958013194446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45984.958013194446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45984.958013194446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45984.958013194446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45984.958013194446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45984.958013194446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45984.958013194446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45984.958013194446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45984.958013194446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45984.958013194446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45984.958013194446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45984.958013194446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45984.958013194446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45984.958013194446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45984.958013194446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45984.958013194446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45984.958013194446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45984.958013194446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45984.958013194446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45984.958013194446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45984.958013194446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45984.958013194446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45984.958013194446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45984.958013194446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45984.958013194446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45984.958013194446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45984.958013194446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45984.958013194446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45984.958013194446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45984.958013194446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45984.958013194446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45984.958013194446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45984.958013194446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45984.958013194446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45984.958013194446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45984.958013194446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45984.958013194446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45984.958013194446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45984.958013194446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45984.958013194446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45984.958013194446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45984.958013194446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45984.958013194446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45984.958013194446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45984.958013194446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45984.958013194446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45984.958013194446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45984.958013194446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45984.958013194446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45984.958013194446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45984.958013194446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45984.958013194446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45984.958013194446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45984.958013194446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45984.958013194446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45984.958013194446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45984.958013194446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45984.958013194446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45984.958013194446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45984.958013194446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45984.958013194446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45984.958013194446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45984.958013194446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45984.958013194446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45984.958013194446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45984.958013194446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45984.958013194446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45984.958013194446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45984.958013194446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45984.958013194446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45984.958013194446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45984.958013194446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45984.958013194446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45984.958013194446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45984.958013194446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45984.958013194446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45984.958013194446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45984.958013194446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45984.958013194446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45984.958013194446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45984.958013194446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45984.958013194446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45984.958013194446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45984.958013194446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45984.958013194446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45984.958013194446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45984.958013194446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45984.958013194446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45984.958013194446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45984.958013194446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45984.958013194446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45984.958013194446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45984.958013194446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45984.958013194446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45984.958013194446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45984.958013194446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45984.958013194446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45984.958013194446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45984.958013194446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45984.958013194446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45984.958013194446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45984.958013194446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45984.958013194446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45984.958013194446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45984.958013194446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45984.958013194446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45984.958013194446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45984.958013194446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45984.958013194446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45984.958013194446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45984.958013194446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45984.958013194446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45984.958013194446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45984.958013194446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45984.958013194446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45984.958013194446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45984.958013194446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45984.958013194446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45984.958013194446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45984.958013194446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45984.958013194446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45984.958013194446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45984.958013194446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45984.958013194446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45984.958013194446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45984.958013194446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45984.958013194446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45984.958013194446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45984.958013194446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45984.958013194446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45984.958013194446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45984.958013194446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45984.958013194446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45984.958013194446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45984.958013194446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45984.958013194446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45984.958013194446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45984.958013194446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45984.958013194446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45984.958013194446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45984.958013194446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45984.958013194446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45984.958013194446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45984.958013194446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45984.958013194446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45984.958013194446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45984.958013194446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45984.958013194446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45984.958013194446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45984.958013194446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45984.958013194446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45984.958013194446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45984.958013194446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45984.958013194446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45984.958013194446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45984.958013194446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45984.958013194446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45984.958013194446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45984.958013194446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45984.958013194446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45984.958013194446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45984.958013194446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45984.958013194446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45984.958013194446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45984.958013194446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45984.958013194446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45984.958013194446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45984.958013194446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45984.958013194446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45984.958013194446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45984.958013194446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45984.958013194446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45984.958013194446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45984.958013194446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45984.958013194446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45984.958013194446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45984.958013194446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45984.958013194446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45984.958013194446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45984.958013194446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45984.958013194446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45984.958013194446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45984.958013194446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45984.958013194446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45984.958013194446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45984.958013194446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45984.958013194446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45984.958013194446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45984.958013194446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45984.958013194446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45984.958013194446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45984.958013194446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45984.958013194446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45984.958013194446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45984.958013194446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45984.958013194446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45984.958013194446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45984.958013194446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45984.958013194446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45984.958013194446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45984.958013194446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45984.958013194446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45984.958013194446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45984.958013194446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45984.958013194446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45984.958013194446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45984.958013194446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45984.958013194446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45984.958013194446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45984.958013194446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45984.958013194446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45984.958013194446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45984.958013194446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45984.958013194446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45984.958013194446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45984.958013194446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45984.958013194446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45984.958013194446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45984.958013194446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45984.958013194446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45984.958013194446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45984.958013194446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45984.958013194446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45984.958013194446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45984.958013194446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45984.958013194446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45984.958013194446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45984.958013194446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45984.958013194446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45984.958013194446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45984.958013194446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45984.958013194446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45984.958013194446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45984.958013194446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45984.958013194446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45984.958013194446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45984.958013194446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45984.958013194446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45984.958013194446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45984.958013194446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45984.958013194446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45984.958013194446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45984.958013194446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45984.958013194446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45984.958013194446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45984.958013194446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45984.958013194446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45984.958013194446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45984.958013194446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45984.958013194446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45984.958013194446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45984.958013194446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45984.958013194446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45984.958013194446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45984.958013194446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45984.958013194446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45984.958013194446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45984.958013194446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45984.958013194446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45984.958013194446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45984.958013194446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45984.958013194446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45984.958013194446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45984.958013194446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45984.958013194446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45984.958013194446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45984.958013194446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45984.958013194446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45984.958013194446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45984.958013194446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45984.958013194446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45984.958013194446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45984.958013194446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45984.958013194446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45984.958013194446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45984.958013194446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45984.958013194446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45984.958013194446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45984.958013194446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45984.958013194446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45984.958013194446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45984.958013194446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45984.958013194446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45984.958013194446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45984.958013194446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45984.958013194446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45984.958013194446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45984.958013194446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45984.958013194446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45984.958013194446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45984.958013194446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45984.958013194446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45984.958013194446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45984.958013194446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45984.958013194446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45984.958013194446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45984.958013194446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45984.958013194446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45984.958013194446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45984.958013194446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45984.958013194446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45984.958013194446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45984.958013194446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45984.958013194446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45984.958013194446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45984.958013194446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45984.958013194446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45984.958013194446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45984.958013194446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45984.958013194446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45984.958013194446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45984.958013194446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45984.958013194446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45984.958013194446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45984.958013194446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45984.958013194446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45984.958013194446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45984.958013194446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45984.958013194446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45984.958013194446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45984.958013194446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45984.958013194446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45984.958013194446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45984.958013194446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45984.958013194446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45984.958013194446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45984.958013194446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45984.958013194446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45984.958013194446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45984.958013194446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45984.958013194446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45984.958013194446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45984.958013194446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45984.958013194446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45984.958013194446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45984.958013194446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45984.958013194446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45984.958013194446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45984.958013194446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45984.958013194446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45984.958013194446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45984.958013194446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45984.958013194446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45984.958013194446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45984.958013194446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45984.958013194446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45984.958013194446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45984.958013194446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45984.958013194446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45984.958013194446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45984.958013194446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45984.958013194446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45984.958013194446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45984.958013194446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45984.958013194446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45984.958013194446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45984.958013194446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45984.958013194446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45984.958013194446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45984.958013194446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45984.958013194446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45984.958013194446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45984.958013194446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45984.958013194446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45984.958013194446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45984.958013194446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45984.958013194446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45984.958013194446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45984.958013194446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45984.958013194446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45984.958013194446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45984.958013194446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45984.958013194446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45984.958013194446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45984.958013194446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45984.958013194446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45984.958013194446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45984.958013194446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45984.958013194446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45984.958013194446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45984.958013194446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45984.958013194446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45984.958013194446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45984.958013194446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45984.958013194446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45984.958013194446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45984.958013194446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45984.958013194446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45984.958013194446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45984.958013194446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45984.958013194446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45984.958013194446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45984.958013194446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45984.958013194446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45984.958013194446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45984.958013194446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45984.958013194446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45984.958013194446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45984.958013194446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45984.958013194446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45984.958013194446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45984.958013194446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45984.958013194446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45984.958013194446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45984.958013194446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45984.958013194446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45984.958013194446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45984.958013194446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45984.958013194446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45984.958013194446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45984.958013194446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45984.958013194446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45984.958013194446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45984.958013194446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45984.958013194446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45984.958013194446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45984.958013194446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45984.958013194446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45984.958013194446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45984.958013194446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45984.958013194446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45984.958013194446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45984.958013194446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45984.958013194446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45984.958013194446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45984.958013194446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45984.958013194446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45984.958013194446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45984.958013194446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45984.958013194446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45984.958013194446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45984.958013194446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45984.958013194446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45984.958013194446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45984.958013194446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45984.958013194446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45984.958013194446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45984.958013194446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45984.958013194446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45984.958013194446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45984.958013194446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45984.958013194446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45984.958013194446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45984.958013194446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45984.958013194446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45984.958013194446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45984.958013194446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45984.958013194446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45984.958013194446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45984.958013194446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45984.958013194446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45984.958013194446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45984.958013194446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45984.958013194446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45984.958013194446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45984.958013194446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45984.958013194446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45984.958013194446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45984.958013194446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45984.958013194446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45984.958013194446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45984.958013194446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45984.958013194446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45984.958013194446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45984.958013194446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45984.958013194446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45984.958013194446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45984.958013194446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45984.958013194446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45984.958013194446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45984.958013194446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45984.958013194446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45984.958013194446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45984.958013194446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45984.958013194446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45984.958013194446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45984.958013194446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45984.958013194446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45984.958013194446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45984.958013194446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45984.958013194446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45984.958013194446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45984.958013194446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45984.958013194446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45984.958013194446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45984.958013194446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45984.958013194446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45984.958013194446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45984.958013194446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45984.958013194446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45984.958013194446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45984.958013194446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45984.958013194446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45984.958013194446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45984.958013194446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45984.958013194446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45984.958013194446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45984.958013194446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45984.958013194446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45984.958013194446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45984.958013194446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45984.958013194446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45984.958013194446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45984.958013194446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45984.958013194446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45984.958013194446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45984.958013194446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45984.958013194446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45984.958013194446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45984.958013194446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45984.958013194446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45984.958013194446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45984.958013194446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45984.958013194446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45984.958013194446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45984.958013194446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45984.958013194446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45984.958013194446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45984.958013194446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45984.958013194446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45984.958013194446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45984.958013194446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45984.958013194446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45984.958013194446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45984.958013194446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45984.958013194446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45984.958013194446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45984.958013194446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45984.958013194446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45984.958013194446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45984.958013194446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45984.958013194446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45984.958013194446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45984.958013194446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45984.958013194446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45984.958013194446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45984.958013194446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45984.958013194446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45984.958013194446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45984.958013194446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45984.958013194446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45984.958013194446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45984.958013194446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45984.958013194446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45984.958013194446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45984.958013194446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45984.958013194446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45984.958013194446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45984.958013194446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45984.958013194446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45984.958013194446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45984.958013194446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45984.958013194446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45984.958013194446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45984.958013194446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45984.958013194446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45984.958013194446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45984.958013194446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45984.958013194446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45984.958013194446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45984.958013194446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45984.958013194446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45984.958013194446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45984.958013194446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45984.958013194446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45984.958013194446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45984.958013194446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45984.958013194446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45984.958013194446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45984.958013194446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45984.958013194446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45984.958013194446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45984.958013194446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45984.958013194446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45984.958013194446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45984.958013194446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45984.958013194446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45984.958013194446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45984.958013194446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45984.958013194446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45984.958013194446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45984.958013194446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45984.958013194446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45984.958013194446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45984.958013194446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45984.958013194446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45984.958013194446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45984.958013194446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45984.958013194446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45984.958013194446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45984.958013194446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45984.958013194446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45984.958013194446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45984.958013194446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45984.958013194446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45984.958013194446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45984.958013194446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45984.958013194446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45984.958013194446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45984.958013194446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45984.958013194446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45984.958013194446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45984.958013194446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45984.958013194446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45984.958013194446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45984.958013194446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45984.958013194446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45984.958013194446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45984.958013194446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45984.958013194446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45984.958013194446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45984.958013194446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45984.958013194446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45984.958013194446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45984.958013194446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45984.958013194446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45984.958013194446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45984.958013194446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45984.958013194446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45984.958013194446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45984.958013194446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45984.958013194446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45984.958013194446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45984.958013194446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45984.958013194446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45984.958013194446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45984.958013194446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45984.958013194446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45984.958013194446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45984.958013194446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45984.958013194446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45984.958013194446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45984.958013194446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45984.958013194446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45984.958013194446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45984.958013194446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45984.958013194446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45984.958013194446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45984.958013194446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45984.958013194446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45984.958013194446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45984.958013194446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45984.958013194446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45984.958013194446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45984.958013194446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45984.958013194446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45984.958013194446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45984.958013194446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45984.958013194446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45984.958013194446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45984.958013194446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45984.958013194446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45984.958013194446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45984.958013194446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45984.958013194446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45984.958013194446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45984.958013194446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45984.958013194446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45984.958013194446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45984.958013194446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45984.958013194446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45984.958013194446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45984.958013194446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45984.958013194446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45984.958013194446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45984.958013194446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45984.958013194446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45984.958013194446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45984.958013194446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45984.958013194446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45984.958013194446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45984.958013194446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45984.958013194446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45984.958013194446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45984.958013194446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45984.958013194446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45984.958013194446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45984.958013194446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45984.958013194446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45984.958013194446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45984.958013194446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45984.958013194446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45984.958013194446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45984.958013194446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45984.958013194446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45984.958013194446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45984.958013194446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45984.958013194446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45984.958013194446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45984.958013194446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45984.958013194446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45984.958013194446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45984.958013194446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45984.958013194446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45984.958013194446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45984.958013194446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45984.958013194446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45984.958013194446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45984.958013194446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45984.958013194446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45984.958013194446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45984.958013194446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45984.958013194446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45984.958013194446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45984.958013194446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45984.958013194446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45984.958013194446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45984.958013194446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45984.958013194446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45984.958013194446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45984.958013194446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45984.958013194446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45984.958013194446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45984.958013194446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45984.958013194446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45984.958013194446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45984.958013194446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45984.958013194446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45984.958013194446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45984.958013194446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45984.958013194446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45984.958013194446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45984.958013194446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45984.958013194446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45984.958013194446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45984.958013194446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45984.958013194446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45984.958013194446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45984.958013194446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45984.958013194446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45984.958013194446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45984.958013194446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45984.958013194446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45984.958013194446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45984.958013194446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45984.958013194446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45984.958013194446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45984.958013194446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45984.958013194446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45984.958013194446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45984.958013194446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45984.958013194446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45984.958013194446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45984.958013194446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45984.958013194446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45984.958013194446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45984.958013194446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45984.958013194446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45984.958013194446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45984.958013194446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45984.958013194446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45984.958013194446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45984.958013194446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45984.958013194446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45984.958013194446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45984.958013194446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45984.958013194446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45984.958013194446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45984.958013194446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45984.958013194446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45984.958013194446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45984.958013194446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45984.958013194446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45984.958013194446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45984.958013194446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45984.958013194446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45984.958013194446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45984.958013194446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45984.958013194446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45984.958013194446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45984.958013194446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45984.958013194446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45984.958013194446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45984.958013194446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45984.958013194446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45984.958013194446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45984.958013194446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45984.958013194446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45984.958013194446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45984.958013194446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45984.958013194446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45984.958013194446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45984.958013194446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45984.958013194446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45984.958013194446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45984.958013194446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45984.958013194446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45984.958013194446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45984.958013194446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45984.958013194446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45984.958013194446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45984.958013194446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45984.958013194446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45984.958013194446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45984.958013194446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45984.958013194446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45984.958013194446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45984.958013194446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45984.958013194446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45984.958013194446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45984.958013194446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45984.958013194446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45984.958013194446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45984.958013194446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45984.958013194446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45984.958013194446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45984.958013194446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45984.958013194446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45984.958013194446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45984.958013194446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45984.958013194446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45984.958013194446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45984.958013194446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45984.958013194446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45984.958013194446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45984.958013194446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45984.958013194446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45984.958013194446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45984.958013194446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45984.958013194446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45984.958013194446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45984.958013194446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45984.958013194446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45984.958013194446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45984.958013194446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45984.958013194446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45984.958013194446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45984.958013194446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45984.958013194446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45984.958013194446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45984.958013194446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45984.958013194446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45984.958013194446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45984.958013194446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45984.958013194446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45984.958013194446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45984.958013194446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45984.958013194446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45984.958013194446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45984.958013194446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45984.958013194446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45984.958013194446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45984.958013194446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45984.958013194446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45984.958013194446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45984.958013194446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45984.958013194446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45984.958013194446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45984.958013194446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45984.958013194446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45984.958013194446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45984.958013194446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45984.958013194446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45984.958013194446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45984.958013194446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45984.958013194446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45984.958013194446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45984.958013194446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45984.958013194446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45984.958013194446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45984.958013194446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45984.958013194446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45984.958013194446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45984.958013194446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45984.958013194446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45984.958013194446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45984.958013194446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45984.958013194446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45984.958013194446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45984.958013194446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45984.958013194446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45984.958013194446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45984.958013194446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45984.958013194446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45984.958013194446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45984.958013194446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45984.958013194446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45984.958013194446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45984.958013194446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45984.958013194446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45984.958013194446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45984.958013194446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45984.958013194446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45984.958013194446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45984.958013194446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45984.958013194446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45984.958013194446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45984.958013194446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45984.958013194446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45984.958013194446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45984.958013194446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45984.958013194446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45984.958013194446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45984.958013194446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45984.958013194446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45984.958013194446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45984.958013194446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45984.958013194446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45984.958013194446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45984.958013194446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45984.958013194446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45984.958013194446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45984.958013194446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45984.958013194446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45984.958013194446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45984.958013194446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45984.958013194446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45984.958013194446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45984.958013194446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45984.958013194446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45984.958013194446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45984.958013194446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45984.958013194446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45984.958013194446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45984.958013194446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45984.958013194446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45984.958013194446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45984.958013194446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45984.958013194446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45984.958013194446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45984.958013194446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45984.958013194446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45984.958013194446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45984.958013194446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45984.958013194446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45984.958013194446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45984.958013194446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45984.958013194446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45984.958013194446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45984.958013194446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45984.958013194446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45984.958013194446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45984.958013194446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45984.958013194446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45984.958013194446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45984.958013194446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45984.958013194446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45984.958013194446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45984.958013194446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45984.958013194446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45984.958013194446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45984.958013194446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45984.958013194446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45984.958013194446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45984.958013194446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45984.958013194446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45984.958013194446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45984.958013194446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45984.958013194446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45984.958013194446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45984.958013194446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45984.958013194446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45984.958013194446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45984.958013194446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281.47729560184962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0.46489976852171822</v>
      </c>
      <c r="H3" s="95">
        <v>45983.94866898148</v>
      </c>
      <c r="I3" s="113" t="str">
        <f>IFERROR(VLOOKUP(D3,DB!A:F,6,0),"")</f>
        <v>Sceco</v>
      </c>
      <c r="J3" s="113" t="str">
        <f>IFERROR(VLOOKUP(D3,DB!A:G,7,0),"")</f>
        <v>In progress</v>
      </c>
      <c r="K3" s="97" t="s">
        <v>39110</v>
      </c>
      <c r="L3" s="91" t="str">
        <f>IFERROR(VLOOKUP(D3,DB!A:I,9,0),"")</f>
        <v>Latis</v>
      </c>
    </row>
    <row r="4" spans="1:16" s="98" customFormat="1" ht="15" customHeight="1">
      <c r="A4" s="113" t="s">
        <v>39111</v>
      </c>
      <c r="B4" s="113" t="str">
        <f>IFERROR(VLOOKUP(D4,DB!A:K,11,0),"")</f>
        <v>R4</v>
      </c>
      <c r="C4" s="93">
        <v>1</v>
      </c>
      <c r="D4" s="91" t="s">
        <v>29335</v>
      </c>
      <c r="E4" s="94" t="s">
        <v>39021</v>
      </c>
      <c r="F4" s="95">
        <v>45984.81517361111</v>
      </c>
      <c r="G4" s="96">
        <f ca="1">IFERROR(NOW()-F4,"")</f>
        <v>0.14283958333544433</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ref="G5:G37" ca="1" si="0">IFERROR(NOW()-F5,"")</f>
        <v>4.8071064818941522E-2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9.3904398148879409E-2</v>
      </c>
      <c r="H6" s="95">
        <v>45984.850891203707</v>
      </c>
      <c r="I6" s="113" t="str">
        <f>IFERROR(VLOOKUP(D6,DB!A:F,6,0),"")</f>
        <v>SCECO</v>
      </c>
      <c r="J6" s="113" t="str">
        <f>IFERROR(VLOOKUP(D6,DB!A:G,7,0),"")</f>
        <v>Weak</v>
      </c>
      <c r="K6" s="97" t="s">
        <v>39116</v>
      </c>
      <c r="L6" s="91" t="str">
        <f>IFERROR(VLOOKUP(D6,DB!A:I,9,0),"")</f>
        <v>Latis</v>
      </c>
    </row>
    <row r="7" spans="1:16" ht="15" customHeight="1">
      <c r="A7" s="113"/>
      <c r="B7" s="113" t="str">
        <f>IFERROR(VLOOKUP(D7,DB!A:K,11,0),"")</f>
        <v/>
      </c>
      <c r="C7" s="93"/>
      <c r="D7" s="91"/>
      <c r="E7" s="94"/>
      <c r="F7" s="95"/>
      <c r="G7" s="96">
        <f t="shared" ca="1" si="0"/>
        <v>45984.958013194446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45984.958013194446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45984.958013194446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45984.958013194446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45984.958013194446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45984.958013194446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45984.958013194446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45984.958013194446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45984.958013194446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45984.958013194446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45984.958013194446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45984.958013194446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45984.958013194446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45984.958013194446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45984.958013194446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45984.958013194446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45984.958013194446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45984.958013194446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45984.958013194446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45984.958013194446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45984.958013194446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45984.958013194446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45984.958013194446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45984.958013194446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45984.958013194446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45984.958013194446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45984.958013194446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45984.958013194446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45984.958013194446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45984.958013194446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45984.958013194446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45984.958013194446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45984.958013194446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45984.958013194446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45984.958013194446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45984.958013194446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45984.958013194446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45984.958013194446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45984.958013194446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45984.958013194446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45984.958013194446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45984.958013194446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45984.958013194446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45984.958013194446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45984.958013194446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45984.958013194446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45984.958013194446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45984.958013194446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45984.958013194446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45984.958013194446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45984.958013194446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45984.958013194446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45984.958013194446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45984.958013194446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45984.958013194446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45984.958013194446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45984.958013194446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45984.958013194446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45984.958013194446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45984.958013194446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45984.958013194446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45984.958013194446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45984.958013194446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45984.958013194446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45984.958013194446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45984.958013194446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45984.958013194446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45984.958013194446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45984.958013194446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45984.958013194446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45984.958013194446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45984.958013194446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45984.958013194446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45984.958013194446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45984.958013194446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45984.958013194446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45984.958013194446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45984.958013194446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45984.958013194446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45984.958013194446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45984.958013194446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45984.958013194446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45984.958013194446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45984.958013194446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45984.958013194446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45984.958013194446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45984.958013194446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45984.958013194446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45984.958013194446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45984.958013194446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45984.958013194446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45984.958013194446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45984.958013194446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45984.958013194446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45984.958013194446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45984.958013194446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45984.958013194446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45984.958013194446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45984.958013194446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45984.958013194446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45984.958013194446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45984.958013194446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45984.958013194446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45984.958013194446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45984.958013194446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45984.958013194446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45984.958013194446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45984.958013194446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45984.958013194446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45984.958013194446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45984.958013194446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45984.958013194446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45984.958013194446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45984.958013194446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45984.958013194446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45984.958013194446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45984.958013194446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45984.958013194446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45984.958013194446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45984.958013194446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45984.958013194446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45984.958013194446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45984.958013194446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45984.958013194446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45984.958013194446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45984.958013194446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45984.958013194446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45984.958013194446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45984.958013194446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45984.958013194446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45984.958013194446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45984.958013194446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45984.958013194446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45984.958013194446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45984.958013194446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45984.958013194446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45984.958013194446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45984.958013194446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45984.958013194446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45984.958013194446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45984.958013194446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45984.958013194446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45984.958013194446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45984.958013194446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45984.958013194446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45984.958013194446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45984.958013194446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45984.958013194446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45984.958013194446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45984.958013194446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45984.958013194446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45984.958013194446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45984.958013194446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45984.958013194446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45984.958013194446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45984.958013194446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45984.958013194446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45984.958013194446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45984.958013194446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45984.958013194446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45984.958013194446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45984.958013194446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45984.958013194446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45984.958013194446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45984.958013194446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45984.958013194446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45984.958013194446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45984.958013194446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45984.958013194446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45984.958013194446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45984.958013194446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45984.958013194446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45984.958013194446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45984.958013194446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45984.958013194446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45984.958013194446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45984.958013194446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45984.958013194446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45984.958013194446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45984.958013194446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45984.958013194446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45984.958013194446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45984.958013194446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45984.958013194446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45984.958013194446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45984.958013194446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45984.958013194446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45984.958013194446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45984.958013194446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45984.958013194446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45984.958013194446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45984.958013194446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45984.958013194446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45984.958013194446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45984.958013194446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45984.958013194446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45984.958013194446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45984.958013194446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45984.958013194446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45984.958013194446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45984.958013194446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45984.958013194446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45984.958013194446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45984.958013194446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45984.958013194446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45984.958013194446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45984.958013194446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45984.958013194446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45984.958013194446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45984.958013194446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45984.958013194446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45984.958013194446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45984.958013194446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45984.958013194446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45984.958013194446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45984.958013194446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45984.958013194446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45984.958013194446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45984.958013194446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45984.958013194446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45984.958013194446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45984.958013194446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45984.958013194446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45984.958013194446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45984.958013194446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45984.958013194446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45984.958013194446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45984.958013194446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45984.958013194446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45984.958013194446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45984.958013194446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45984.958013194446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45984.958013194446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45984.958013194446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45984.958013194446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45984.958013194446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45984.958013194446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45984.958013194446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45984.958013194446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45984.958013194446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45984.958013194446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45984.958013194446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45984.958013194446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45984.958013194446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45984.958013194446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45984.958013194446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45984.958013194446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45984.958013194446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45984.958013194446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45984.958013194446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45984.958013194446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45984.958013194446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45984.958013194446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45984.958013194446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45984.958013194446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45984.958013194446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45984.958013194446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45984.958013194446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45984.958013194446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45984.958013194446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45984.958013194446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45984.958013194446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45984.958013194446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45984.958013194446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45984.958013194446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45984.958013194446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45984.958013194446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45984.958013194446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45984.958013194446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45984.958013194446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45984.958013194446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45984.958013194446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45984.958013194446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45984.958013194446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45984.958013194446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45984.958013194446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45984.958013194446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45984.958013194446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45984.958013194446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45984.958013194446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45984.958013194446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45984.958013194446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45984.958013194446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45984.958013194446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45984.958013194446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45984.958013194446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45984.958013194446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45984.958013194446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45984.958013194446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45984.958013194446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45984.958013194446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45984.958013194446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45984.958013194446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45984.958013194446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45984.958013194446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45984.958013194446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45984.958013194446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45984.958013194446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45984.958013194446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45984.958013194446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45984.958013194446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45984.958013194446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45984.958013194446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45984.958013194446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45984.958013194446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45984.958013194446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45984.958013194446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45984.958013194446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45984.958013194446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45984.958013194446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45984.958013194446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45984.958013194446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45984.958013194446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45984.958013194446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45984.958013194446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45984.958013194446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45984.958013194446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45984.958013194446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45984.958013194446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45984.958013194446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45984.958013194446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45984.958013194446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45984.958013194446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45984.958013194446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45984.958013194446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45984.958013194446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45984.958013194446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45984.958013194446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45984.958013194446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45984.958013194446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45984.958013194446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45984.958013194446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45984.958013194446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45984.958013194446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45984.958013194446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45984.958013194446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45984.958013194446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45984.958013194446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45984.958013194446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45984.958013194446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45984.958013194446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45984.958013194446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45984.958013194446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45984.958013194446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45984.958013194446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45984.958013194446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45984.958013194446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45984.958013194446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45984.958013194446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45984.958013194446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45984.958013194446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45984.958013194446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45984.958013194446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45984.958013194446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45984.958013194446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45984.958013194446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45984.958013194446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45984.958013194446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45984.958013194446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45984.958013194446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45984.958013194446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45984.958013194446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45984.958013194446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45984.958013194446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45984.958013194446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45984.958013194446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45984.958013194446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45984.958013194446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45984.958013194446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45984.958013194446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45984.958013194446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45984.958013194446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45984.958013194446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45984.958013194446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45984.958013194446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45984.958013194446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45984.958013194446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45984.958013194446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45984.958013194446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45984.958013194446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45984.958013194446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45984.958013194446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45984.958013194446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45984.958013194446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45984.958013194446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45984.958013194446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45984.958013194446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45984.958013194446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45984.958013194446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45984.958013194446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45984.958013194446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45984.958013194446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45984.958013194446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45984.958013194446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45984.958013194446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45984.958013194446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45984.958013194446</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93.125953009257501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58.769135879629175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36.296902083333407</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3.5847145833322429</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45984.958013194446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45984.958013194446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45984.958013194446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45984.958013194446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45984.958013194446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45984.958013194446</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45984.958013194446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45984.958013194446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45984.958013194446</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45984.958013194446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45984.958013194446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45984.958013194446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45984.958013194446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45984.958013194446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45984.958013194446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45984.958013194446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45984.958013194446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45984.958013194446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45984.958013194446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45984.958013194446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45984.958013194446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45984.958013194446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45984.958013194446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45984.958013194446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45984.958013194446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45984.958013194446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45984.958013194446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45984.958013194446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45984.958013194446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45984.958013194446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45984.958013194446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45984.958013194446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45984.958013194446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45984.958013194446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45984.958013194446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45984.958013194446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45984.958013194446</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45984.958013194446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45984.958013194446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45984.958013194446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45984.958013194446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45984.958013194446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45984.958013194446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45984.958013194446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45984.958013194446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45984.958013194446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45984.958013194446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45984.958013194446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45984.958013194446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45984.958013194446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45984.958013194446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45984.958013194446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45984.958013194446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45984.958013194446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45984.958013194446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45984.958013194446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45984.958013194446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45984.958013194446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45984.958013194446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45984.958013194446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45984.958013194446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45984.958013194446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45984.958013194446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45984.958013194446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45984.958013194446</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45984.958013194446</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45984.958013194446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45984.958013194446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45984.958013194446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45984.958013194446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45984.958013194446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45984.958013194446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45984.958013194446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45984.958013194446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45984.958013194446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45984.958013194446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45984.958013194446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45984.958013194446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45984.958013194446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45984.958013194446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45984.958013194446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45984.958013194446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45984.958013194446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45984.958013194446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45984.958013194446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45984.958013194446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45984.958013194446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45984.958013194446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45984.958013194446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45984.958013194446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45984.958013194446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45984.958013194446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45984.958013194446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45984.958013194446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45984.958013194446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45984.958013194446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45984.958013194446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45984.958013194446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45984.958013194446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45984.958013194446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45984.958013194446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45984.958013194446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45984.958013194446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45984.958013194446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45984.958013194446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45984.958013194446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45984.958013194446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45984.958013194446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45984.958013194446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2025-11-23T20:00:12Z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