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47" documentId="13_ncr:1_{F6CB121F-512D-4AA6-A0C1-0FB36C537598}" xr6:coauthVersionLast="47" xr6:coauthVersionMax="47" xr10:uidLastSave="{0AF4D187-0011-4D82-8DF9-9CD4CC778EF3}"/>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<sst xmlns="http://schemas.openxmlformats.org/spreadsheetml/2006/main" count="180285" uniqueCount="39127">
  <si>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</si>
  <si>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</si>
  <si>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</si>
  <si>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</si>
  <si>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</si>
  <si>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</si>
  <si>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</si>
  <si>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</si>
  <si>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</si>
  <si>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</si>
  <si>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</si>
  <si>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</si>
  <si>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</si>
  <si>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</si>
  <si>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</si>
  <si>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</si>
  <si>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</si>
  <si>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</si>
  <si>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</si>
  <si>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</si>
  <si>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</si>
  <si>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</si>
  <si>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</si>
  <si>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</si>
  <si>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</si>
  <si>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</si>
  <si>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</si>
  <si>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</si>
  <si>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</si>
  <si>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</si>
  <si>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</si>
  <si>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</si>
  <si>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</si>
  <si>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</si>
  <si>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</si>
  <si>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</si>
  <si>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</si>
  <si>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</si>
  <si>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</si>
  <si>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</si>
  <si>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</si>
  <si>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</si>
  <si>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</si>
  <si>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</si>
  <si>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</si>
  <si>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</si>
  <si>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</si>
  <si>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</si>
  <si>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</si>
  <si>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</si>
  <si>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</si>
  <si>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</si>
  <si>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</si>
  <si>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</si>
  <si>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</si>
  <si>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</si>
  <si>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</si>
  <si>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</si>
  <si>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</si>
  <si>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</si>
  <si>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</si>
  <si>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</si>
  <si>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</si>
  <si>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</si>
  <si>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</si>
  <si>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</si>
  <si>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</si>
  <si>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</si>
  <si>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</si>
  <si>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</si>
  <si>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</si>
  <si>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</si>
  <si>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</si>
  <si>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</si>
  <si>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</si>
  <si>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</si>
  <si>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</si>
  <si>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</si>
  <si>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</si>
  <si>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</si>
  <si>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</si>
  <si>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</si>
  <si>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</si>
  <si>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</si>
  <si>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</si>
  <si>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</si>
  <si>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</si>
  <si>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</si>
  <si>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</si>
  <si>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</si>
  <si>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</si>
  <si>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</si>
  <si>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</si>
  <si>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</si>
  <si>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</si>
  <si>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</si>
  <si>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</si>
  <si>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</si>
  <si>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</si>
  <si>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</si>
  <si>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</si>
  <si>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</si>
  <si>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</si>
  <si>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</si>
  <si>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</si>
  <si>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</si>
  <si>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</si>
  <si>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</si>
  <si>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</si>
  <si>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</si>
  <si>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</si>
  <si>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</si>
  <si>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</si>
  <si>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</si>
  <si>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</si>
  <si>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</si>
  <si>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</si>
  <si>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</si>
  <si>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</si>
  <si>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</si>
  <si>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</si>
  <si>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</si>
  <si>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</si>
  <si>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</si>
  <si>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</si>
  <si>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</si>
  <si>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</si>
  <si>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</si>
  <si>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</si>
  <si>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</si>
  <si>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</si>
  <si>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</si>
  <si>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</si>
  <si>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</si>
  <si>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</si>
  <si>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</si>
  <si>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</si>
  <si>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</si>
  <si>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</si>
  <si>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</si>
  <si>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</si>
  <si>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</si>
  <si>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</si>
  <si>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</si>
  <si>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</si>
  <si>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</si>
  <si>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</si>
  <si>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</si>
  <si>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</si>
  <si>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</si>
  <si>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</si>
  <si>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</si>
  <si>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</si>
  <si>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</si>
  <si>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</si>
  <si>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</si>
  <si>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</si>
  <si>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</si>
  <si>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</si>
  <si>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</si>
  <si>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</si>
  <si>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</si>
  <si>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</si>
  <si>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</si>
  <si>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</si>
  <si>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</si>
  <si>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</si>
  <si>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</si>
  <si>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</si>
  <si>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</si>
  <si>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</si>
  <si>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</si>
  <si>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</si>
  <si>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</si>
  <si>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</si>
  <si>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</si>
  <si>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</si>
  <si>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</si>
  <si>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</si>
  <si>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</si>
  <si>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</si>
  <si>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</si>
  <si>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</si>
  <si>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</si>
  <si>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</si>
  <si>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</si>
  <si>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</si>
  <si>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</si>
  <si>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</si>
  <si>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</si>
  <si>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</si>
  <si>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</si>
  <si>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</si>
  <si>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</si>
  <si>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</si>
  <si>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</si>
  <si>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</si>
  <si>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</si>
  <si>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</si>
  <si>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</si>
  <si>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</si>
  <si>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</si>
  <si>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</si>
  <si>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</si>
  <si>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</si>
  <si>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</si>
  <si>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</si>
  <si>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</si>
  <si>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</si>
  <si>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</si>
  <si>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</si>
  <si>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</si>
  <si>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</si>
  <si>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</si>
  <si>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</si>
  <si>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</si>
  <si>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</si>
  <si>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</si>
  <si>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</si>
  <si>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</si>
  <si>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</si>
  <si>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</si>
  <si>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</si>
  <si>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</si>
  <si>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</si>
  <si>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</si>
  <si>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</si>
  <si>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</si>
  <si>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</si>
  <si>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</si>
  <si>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</si>
  <si>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</si>
  <si>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</si>
  <si>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</si>
  <si>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</si>
  <si>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</si>
  <si>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</si>
  <si>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</si>
  <si>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</si>
  <si>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</si>
  <si>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</si>
  <si>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</si>
  <si>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</si>
  <si>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</si>
  <si>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</si>
  <si>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</si>
  <si>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</si>
  <si>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</si>
  <si>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</si>
  <si>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</si>
  <si>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</si>
  <si>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</si>
  <si>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</si>
  <si>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</si>
  <si>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</si>
  <si>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</si>
  <si>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</si>
  <si>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</si>
  <si>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</si>
  <si>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</si>
  <si>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</si>
  <si>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</si>
  <si>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</si>
  <si>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</si>
  <si>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</si>
  <si>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</si>
  <si>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</si>
  <si>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</si>
  <si>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</si>
  <si>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</si>
  <si>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</si>
  <si>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</si>
  <si>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</si>
  <si>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</si>
  <si>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</si>
  <si>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</si>
  <si>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</si>
  <si>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</si>
  <si>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</si>
  <si>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</si>
  <si>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</si>
  <si>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</si>
  <si>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</si>
  <si>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</si>
  <si>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</si>
  <si>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</si>
  <si>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</si>
  <si>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</si>
  <si>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</si>
  <si>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</si>
  <si>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</si>
  <si>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</si>
  <si>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</si>
  <si>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</si>
  <si>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</si>
  <si>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</si>
  <si>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</si>
  <si>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</si>
  <si>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</si>
  <si>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</si>
  <si>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</si>
  <si>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</si>
  <si>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</si>
  <si>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</si>
  <si>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</si>
  <si>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</si>
  <si>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</si>
  <si>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</si>
  <si>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</si>
  <si>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</si>
  <si>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</si>
  <si>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</si>
  <si>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</si>
  <si>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</si>
  <si>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</si>
  <si>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</si>
  <si>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</si>
  <si>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</si>
  <si>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</si>
  <si>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</si>
  <si>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</si>
  <si>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</si>
  <si>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</si>
  <si>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</si>
  <si>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</si>
  <si>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</si>
  <si>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</si>
  <si>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</si>
  <si>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</si>
  <si>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</si>
  <si>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</si>
  <si>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</si>
  <si>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</si>
  <si>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</si>
  <si>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</si>
  <si>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</si>
  <si>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</si>
  <si>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</si>
  <si>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</si>
  <si>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</si>
  <si>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</si>
  <si>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</si>
  <si>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</si>
  <si>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</si>
  <si>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</si>
  <si>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</si>
  <si>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</si>
  <si>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</si>
  <si>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</si>
  <si>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</si>
  <si>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</si>
  <si>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</si>
  <si>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</si>
  <si>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</si>
  <si>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</si>
  <si>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</si>
  <si>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</si>
  <si>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</si>
  <si>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</si>
  <si>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</si>
  <si>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</si>
  <si>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</si>
  <si>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</si>
  <si>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</si>
  <si>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</si>
  <si>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</si>
  <si>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</si>
  <si>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</si>
  <si>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</si>
  <si>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</si>
  <si>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</si>
  <si>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</si>
  <si>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</si>
  <si>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</si>
  <si>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</si>
  <si>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</si>
  <si>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</si>
  <si>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</si>
  <si>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</si>
  <si>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</si>
  <si>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</si>
  <si>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</si>
  <si>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</si>
  <si>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</si>
  <si>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</si>
  <si>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</si>
  <si>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</si>
  <si>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</si>
  <si>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</si>
  <si>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</si>
  <si>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</si>
  <si>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</si>
  <si>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</si>
  <si>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</si>
  <si>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</si>
  <si>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</si>
  <si>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</si>
  <si>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</si>
  <si>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</si>
  <si>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</si>
  <si>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</si>
  <si>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</si>
  <si>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</si>
  <si>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</si>
  <si>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</si>
  <si>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</si>
  <si>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</si>
  <si>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</si>
  <si>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</si>
  <si>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</si>
  <si>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</si>
  <si>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</si>
  <si>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</si>
  <si>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</si>
  <si>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</si>
  <si>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</si>
  <si>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</si>
  <si>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</si>
  <si>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</si>
  <si>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</si>
  <si>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</si>
  <si>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</si>
  <si>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</si>
  <si>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</si>
  <si>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</si>
  <si>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</si>
  <si>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</si>
  <si>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</si>
  <si>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</si>
  <si>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</si>
  <si>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</si>
  <si>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</si>
  <si>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</si>
  <si>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</si>
  <si>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</si>
  <si>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</si>
  <si>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</si>
  <si>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</si>
  <si>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</si>
  <si>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</si>
  <si>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</si>
  <si>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</si>
  <si>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</si>
  <si>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</si>
  <si>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</si>
  <si>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</si>
  <si>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</si>
  <si>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</si>
  <si>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</si>
  <si>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</si>
  <si>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</si>
  <si>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</si>
  <si>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</si>
  <si>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</si>
  <si>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</si>
  <si>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</si>
  <si>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</si>
  <si>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</si>
  <si>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</si>
  <si>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</si>
  <si>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</si>
  <si>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</si>
  <si>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</si>
  <si>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</si>
  <si>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</si>
  <si>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</si>
  <si>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</si>
  <si>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</si>
  <si>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</si>
  <si>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</si>
  <si>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</si>
  <si>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</si>
  <si>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</si>
  <si>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</si>
  <si>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</si>
  <si>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</si>
  <si>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</si>
  <si>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</si>
  <si>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</si>
  <si>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</si>
  <si>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</si>
  <si>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</si>
  <si>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</si>
  <si>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</si>
  <si>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</si>
  <si>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</si>
  <si>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</si>
  <si>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</si>
  <si>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</si>
  <si>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</si>
  <si>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</si>
  <si>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</si>
  <si>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</si>
  <si>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</si>
  <si>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</si>
  <si>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</si>
  <si>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</si>
  <si>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</si>
  <si>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</si>
  <si>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</si>
  <si>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</si>
  <si>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</si>
  <si>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</si>
  <si>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</si>
  <si>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</si>
  <si>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</si>
  <si>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</si>
  <si>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</si>
  <si>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</si>
  <si>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</si>
  <si>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</si>
  <si>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</si>
  <si>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</si>
  <si>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</si>
  <si>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</si>
  <si>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</si>
  <si>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</si>
  <si>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</si>
  <si>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</si>
  <si>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</si>
  <si>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</si>
  <si>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</si>
  <si>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</si>
  <si>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</si>
  <si>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</si>
  <si>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</si>
  <si>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</si>
  <si>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</si>
  <si>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</si>
  <si>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</si>
  <si>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</si>
  <si>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</si>
  <si>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</si>
  <si>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</si>
  <si>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</si>
  <si>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</si>
  <si>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</si>
  <si>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</si>
  <si>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</si>
  <si>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</si>
  <si>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</si>
  <si>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</si>
  <si>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</si>
  <si>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</si>
  <si>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</si>
  <si>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</si>
  <si>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</si>
  <si>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</si>
  <si>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</si>
  <si>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</si>
  <si>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</si>
  <si>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</si>
  <si>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</si>
  <si>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</si>
  <si>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</si>
  <si>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</si>
  <si>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</si>
  <si>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</si>
  <si>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</si>
  <si>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</si>
  <si>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</si>
  <si>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</si>
  <si>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</si>
  <si>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</si>
  <si>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</si>
  <si>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</si>
  <si>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</si>
  <si>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</si>
  <si>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</si>
  <si>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</si>
  <si>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</si>
  <si>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</si>
  <si>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</si>
  <si>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</si>
  <si>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</si>
  <si>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</si>
  <si>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</si>
  <si>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</si>
  <si>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</si>
  <si>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</si>
  <si>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</si>
  <si>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</si>
  <si>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</si>
  <si>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</si>
  <si>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</si>
  <si>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</si>
  <si>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</si>
  <si>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</si>
  <si>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</si>
  <si>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</si>
  <si>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</si>
  <si>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</si>
  <si>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</si>
  <si>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</si>
  <si>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</si>
  <si>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</si>
  <si>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</si>
  <si>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</si>
  <si>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</si>
  <si>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</si>
  <si>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</si>
  <si>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</si>
  <si>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</si>
  <si>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</si>
  <si>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</si>
  <si>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</si>
  <si>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</si>
  <si>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</si>
  <si>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</si>
  <si>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</si>
  <si>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</si>
  <si>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</si>
  <si>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</si>
  <si>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</si>
  <si>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</si>
  <si>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</si>
  <si>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</si>
  <si>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</si>
  <si>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</si>
  <si>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</si>
  <si>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</si>
  <si>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</si>
  <si>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</si>
  <si>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</si>
  <si>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</si>
  <si>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</si>
  <si>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</si>
  <si>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</si>
  <si>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</si>
  <si>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</si>
  <si>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</si>
  <si>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</si>
  <si>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</si>
  <si>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</si>
  <si>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</si>
  <si>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</si>
  <si>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</si>
  <si>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</si>
  <si>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</si>
  <si>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</si>
  <si>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</si>
  <si>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</si>
  <si>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</si>
  <si>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</si>
  <si>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</si>
  <si>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</si>
  <si>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</si>
  <si>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</si>
  <si>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</si>
  <si>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</si>
  <si>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</si>
  <si>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</si>
  <si>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</si>
  <si>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</si>
  <si>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</si>
  <si>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</si>
  <si>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</si>
  <si>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</si>
  <si>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</si>
  <si>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</si>
  <si>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</si>
  <si>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</si>
  <si>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</si>
  <si>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</si>
  <si>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</si>
  <si>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</si>
  <si>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</si>
  <si>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</si>
  <si>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</si>
  <si>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</si>
  <si>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</si>
  <si>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</si>
  <si>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</si>
  <si>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</si>
  <si>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</si>
  <si>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</si>
  <si>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</si>
  <si>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</si>
  <si>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</si>
  <si>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</si>
  <si>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</si>
  <si>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</si>
  <si>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</si>
  <si>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</si>
  <si>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</si>
  <si>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</si>
  <si>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</si>
  <si>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</si>
  <si>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</si>
  <si>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</si>
  <si>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</si>
  <si>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</si>
  <si>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</si>
  <si>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</si>
  <si>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</si>
  <si>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</si>
  <si>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</si>
  <si>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</si>
  <si>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</si>
  <si>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</si>
  <si>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</si>
  <si>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</si>
  <si>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</si>
  <si>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</si>
  <si>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</si>
  <si>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</si>
  <si>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</si>
  <si>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</si>
  <si>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</si>
  <si>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</si>
  <si>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</si>
  <si>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</si>
  <si>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</si>
  <si>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</si>
  <si>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</si>
  <si>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</si>
  <si>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</si>
  <si>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</si>
  <si>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</si>
  <si>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</si>
  <si>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</si>
  <si>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</si>
  <si>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</si>
  <si>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</si>
  <si>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</si>
  <si>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</si>
  <si>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</si>
  <si>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</si>
  <si>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</si>
  <si>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</si>
  <si>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</si>
  <si>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</si>
  <si>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</si>
  <si>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</si>
  <si>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</si>
  <si>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</si>
  <si>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</si>
  <si>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</si>
  <si>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</si>
  <si>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</si>
  <si>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</si>
  <si>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</si>
  <si>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</si>
  <si>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</si>
  <si>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</si>
  <si>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</si>
  <si>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</si>
  <si>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</si>
  <si>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</si>
  <si>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</si>
  <si>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</si>
  <si>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</si>
  <si>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</si>
  <si>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</si>
  <si>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</si>
  <si>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</si>
  <si>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</si>
  <si>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</si>
  <si>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</si>
  <si>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</si>
  <si>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</si>
  <si>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</si>
  <si>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</si>
  <si>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</si>
  <si>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</si>
  <si>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</si>
  <si>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</si>
  <si>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</si>
  <si>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</si>
  <si>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</si>
  <si>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</si>
  <si>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</si>
  <si>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</si>
  <si>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</si>
  <si>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</si>
  <si>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</si>
  <si>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</si>
  <si>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</si>
  <si>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</si>
  <si>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</si>
  <si>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</si>
  <si>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</si>
  <si>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</si>
  <si>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</si>
  <si>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</si>
  <si>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</si>
  <si>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</si>
  <si>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</si>
  <si>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</si>
  <si>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</si>
  <si>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</si>
  <si>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</si>
  <si>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</si>
  <si>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</si>
  <si>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</si>
  <si>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</si>
  <si>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</si>
  <si>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</si>
  <si>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</si>
  <si>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</si>
  <si>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</si>
  <si>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</si>
  <si>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</si>
  <si>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</si>
  <si>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</si>
  <si>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</si>
  <si>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</si>
  <si>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</si>
  <si>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</si>
  <si>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</si>
  <si>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</si>
  <si>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</si>
  <si>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</si>
  <si>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</si>
  <si>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</si>
  <si>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</si>
  <si>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</si>
  <si>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</si>
  <si>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</si>
  <si>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</si>
  <si>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</si>
  <si>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</si>
  <si>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</si>
  <si>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</si>
  <si>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</si>
  <si>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</si>
  <si>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</si>
  <si>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</si>
  <si>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</si>
  <si>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</si>
  <si>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</si>
  <si>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</si>
  <si>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</si>
  <si>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</si>
  <si>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</si>
  <si>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</si>
  <si>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</si>
  <si>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</si>
  <si>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</si>
  <si>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</si>
  <si>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</si>
  <si>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</si>
  <si>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</si>
  <si>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</si>
  <si>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</si>
  <si>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</si>
  <si>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</si>
  <si>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</si>
  <si>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</si>
  <si>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</si>
  <si>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</si>
  <si>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</si>
  <si>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</si>
  <si>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</si>
  <si>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</si>
  <si>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</si>
  <si>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</si>
  <si>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</si>
  <si>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</si>
  <si>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</si>
  <si>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</si>
  <si>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</si>
  <si>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</si>
  <si>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</si>
  <si>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</si>
  <si>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</si>
  <si>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</si>
  <si>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</si>
  <si>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</si>
  <si>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</si>
  <si>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</si>
  <si>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</si>
  <si>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</si>
  <si>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</si>
  <si>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</si>
  <si>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</si>
  <si>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</si>
  <si>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</si>
  <si>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</si>
  <si>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</si>
  <si>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</si>
  <si>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</si>
  <si>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</si>
  <si>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</si>
  <si>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</si>
  <si>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</si>
  <si>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</si>
  <si>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</si>
  <si>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</si>
  <si>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</si>
  <si>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</si>
  <si>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</si>
  <si>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</si>
  <si>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</si>
  <si>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</si>
  <si>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</si>
  <si>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</si>
  <si>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</si>
  <si>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</si>
  <si>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</si>
  <si>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</si>
  <si>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</si>
  <si>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</si>
  <si>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</si>
  <si>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</si>
  <si>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</si>
  <si>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</si>
  <si>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</si>
  <si>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</si>
  <si>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</si>
  <si>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</si>
  <si>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</si>
  <si>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</si>
  <si>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</si>
  <si>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</si>
  <si>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</si>
  <si>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</si>
  <si>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</si>
  <si>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</si>
  <si>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</si>
  <si>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</si>
  <si>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</si>
  <si>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</si>
  <si>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</si>
  <si>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</si>
  <si>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</si>
  <si>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</si>
  <si>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</si>
  <si>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</si>
  <si>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</si>
  <si>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</si>
  <si>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</si>
  <si>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</si>
  <si>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</si>
  <si>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</si>
  <si>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</si>
  <si>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</si>
  <si>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</si>
  <si>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</si>
  <si>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</si>
  <si>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</si>
  <si>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</si>
  <si>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</si>
  <si>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</si>
  <si>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</si>
  <si>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</si>
  <si>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</si>
  <si>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</si>
  <si>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</si>
  <si>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</si>
  <si>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</si>
  <si>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</si>
  <si>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</si>
  <si>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</si>
  <si>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</si>
  <si>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</si>
  <si>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</si>
  <si>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</si>
  <si>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</si>
  <si>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</si>
  <si>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</si>
  <si>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</si>
  <si>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</si>
  <si>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</si>
  <si>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</si>
  <si>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</si>
  <si>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</si>
  <si>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</si>
  <si>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</si>
  <si>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</si>
  <si>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</si>
  <si>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</si>
  <si>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</si>
  <si>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</si>
  <si>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</si>
  <si>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</si>
  <si>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</si>
  <si>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</si>
  <si>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</si>
  <si>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</si>
  <si>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</si>
  <si>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</si>
  <si>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</si>
  <si>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</si>
  <si>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</si>
  <si>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</si>
  <si>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</si>
  <si>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</si>
  <si>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</si>
  <si>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</si>
  <si>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</si>
  <si>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</si>
  <si>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</si>
  <si>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</si>
  <si>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</si>
  <si>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</si>
  <si>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</si>
  <si>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</si>
  <si>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</si>
  <si>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</si>
  <si>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</si>
  <si>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</si>
  <si>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</si>
  <si>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</si>
  <si>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</si>
  <si>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</si>
  <si>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</si>
  <si>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</si>
  <si>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</si>
  <si>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</si>
  <si>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</si>
  <si>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</si>
  <si>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</si>
  <si>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</si>
  <si>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</si>
  <si>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</si>
  <si>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</si>
  <si>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</si>
  <si>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</si>
  <si>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</si>
  <si>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</si>
  <si>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</si>
  <si>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</si>
  <si>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</si>
  <si>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</si>
  <si>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</si>
  <si>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</si>
  <si>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</si>
  <si>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</si>
  <si>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</si>
  <si>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</si>
  <si>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</si>
  <si>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</si>
  <si>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</si>
  <si>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</si>
  <si>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</si>
  <si>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</si>
  <si>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</si>
  <si>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</si>
  <si>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</si>
  <si>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</si>
  <si>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</si>
  <si>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</si>
  <si>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</si>
  <si>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</si>
  <si>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</si>
  <si>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</si>
  <si>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</si>
  <si>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</si>
  <si>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</si>
  <si>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</si>
  <si>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</si>
  <si>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</si>
  <si>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</si>
  <si>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</si>
  <si>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</si>
  <si>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</si>
  <si>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</si>
  <si>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</si>
  <si>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</si>
  <si>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</si>
  <si>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</si>
  <si>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</si>
  <si>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</si>
  <si>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</si>
  <si>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</si>
  <si>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</si>
  <si>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</si>
  <si>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</si>
  <si>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</si>
  <si>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</si>
  <si>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</si>
  <si>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</si>
  <si>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</si>
  <si>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</si>
  <si>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</si>
  <si>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</si>
  <si>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</si>
  <si>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</si>
  <si>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</si>
  <si>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</si>
  <si>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</si>
  <si>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</si>
  <si>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</si>
  <si>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</si>
  <si>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</si>
  <si>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</si>
  <si>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</si>
  <si>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</si>
  <si>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</si>
  <si>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</si>
  <si>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</si>
  <si>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</si>
  <si>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</si>
  <si>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</si>
  <si>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</si>
  <si>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</si>
  <si>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</si>
  <si>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</si>
  <si>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</si>
  <si>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</si>
  <si>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</si>
  <si>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</si>
  <si>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</si>
  <si>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</si>
  <si>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</si>
  <si>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</si>
  <si>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</si>
  <si>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</si>
  <si>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</si>
  <si>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</si>
  <si>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</si>
  <si>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</si>
  <si>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</si>
  <si>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</si>
  <si>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</si>
  <si>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</si>
  <si>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</si>
  <si>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</si>
  <si>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</si>
  <si>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</si>
  <si>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</si>
  <si>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</si>
  <si>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</si>
  <si>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</si>
  <si>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</si>
  <si>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</si>
  <si>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</si>
  <si>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</si>
  <si>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</si>
  <si>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</si>
  <si>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</si>
  <si>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</si>
  <si>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</si>
  <si>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</si>
  <si>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</si>
  <si>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</si>
  <si>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</si>
  <si>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</si>
  <si>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</si>
  <si>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</si>
  <si>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</si>
  <si>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</si>
  <si>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</si>
  <si>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</si>
  <si>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</si>
  <si>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</si>
  <si>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</si>
  <si>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</si>
  <si>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</si>
  <si>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</si>
  <si>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</si>
  <si>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</si>
  <si>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</si>
  <si>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</si>
  <si>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</si>
  <si>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</si>
  <si>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</si>
  <si>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</si>
  <si>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</si>
  <si>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</si>
  <si>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</si>
  <si>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</si>
  <si>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</si>
  <si>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</si>
  <si>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</si>
  <si>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</si>
  <si>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</si>
  <si>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</si>
  <si>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</si>
  <si>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</si>
  <si>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</si>
  <si>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</si>
  <si>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</si>
  <si>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</si>
  <si>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</si>
  <si>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</si>
  <si>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</si>
  <si>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</si>
  <si>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</si>
  <si>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</si>
  <si>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</si>
  <si>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</si>
  <si>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</si>
  <si>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</si>
  <si>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</si>
  <si>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</si>
  <si>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</si>
  <si>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</si>
  <si>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</si>
  <si>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</si>
  <si>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</si>
  <si>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</si>
  <si>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</si>
  <si>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</si>
  <si>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</si>
  <si>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</si>
  <si>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</si>
  <si>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</si>
  <si>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</si>
  <si>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</si>
  <si>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</si>
  <si>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</si>
  <si>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</si>
  <si>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</si>
  <si>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</si>
  <si>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</si>
  <si>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</si>
  <si>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</si>
  <si>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</si>
  <si>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</si>
  <si>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</si>
  <si>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</si>
  <si>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</si>
  <si>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</si>
  <si>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</si>
  <si>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</si>
  <si>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</si>
  <si>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</si>
  <si>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</si>
  <si>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</si>
  <si>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</si>
  <si>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</si>
  <si>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</si>
  <si>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</si>
  <si>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</si>
  <si>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</si>
  <si>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</si>
  <si>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</si>
  <si>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</si>
  <si>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</si>
  <si>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</si>
  <si>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</si>
  <si>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</si>
  <si>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</si>
  <si>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</si>
  <si>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</si>
  <si>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</si>
  <si>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</si>
  <si>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</si>
  <si>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</si>
  <si>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</si>
  <si>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</si>
  <si>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</si>
  <si>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</si>
  <si>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</si>
  <si>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</si>
  <si>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</si>
  <si>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</si>
  <si>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</si>
  <si>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</si>
  <si>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</si>
  <si>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</si>
  <si>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</si>
  <si>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</si>
  <si>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</si>
  <si>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</si>
  <si>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</si>
  <si>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</si>
  <si>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</si>
  <si>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</si>
  <si>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</si>
  <si>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</si>
  <si>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</si>
  <si>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</si>
  <si>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</si>
  <si>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</si>
  <si>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</si>
  <si>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</si>
  <si>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</si>
  <si>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</si>
  <si>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</si>
  <si>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</si>
  <si>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</si>
  <si>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</si>
  <si>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</si>
  <si>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</si>
  <si>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</si>
  <si>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</si>
  <si>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</si>
  <si>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</si>
  <si>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</si>
  <si>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</si>
  <si>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</si>
  <si>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</si>
  <si>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</si>
  <si>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</si>
  <si>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</si>
  <si>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</si>
  <si>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</si>
  <si>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</si>
  <si>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</si>
  <si>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</si>
  <si>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</si>
  <si>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</si>
  <si>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</si>
  <si>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</si>
  <si>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</si>
  <si>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</si>
  <si>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</si>
  <si>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</si>
  <si>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</si>
  <si>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</si>
  <si>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</si>
  <si>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</si>
  <si>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</si>
  <si>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</si>
  <si>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</si>
  <si>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</si>
  <si>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</si>
  <si>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</si>
  <si>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</si>
  <si>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</si>
  <si>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</si>
  <si>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</si>
  <si>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</si>
  <si>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</si>
  <si>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</si>
  <si>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</si>
  <si>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</si>
  <si>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</si>
  <si>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</si>
  <si>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</si>
  <si>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</si>
  <si>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</si>
  <si>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</si>
  <si>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</si>
  <si>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</si>
  <si>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</si>
  <si>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</si>
  <si>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</si>
  <si>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</si>
  <si>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</si>
  <si>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</si>
  <si>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</si>
  <si>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</si>
  <si>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</si>
  <si>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</si>
  <si>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</si>
  <si>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</si>
  <si>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</si>
  <si>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</si>
  <si>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</si>
  <si>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</si>
  <si>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</si>
  <si>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</si>
  <si>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</si>
  <si>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</si>
  <si>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</si>
  <si>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</si>
  <si>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</si>
  <si>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</si>
  <si>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</si>
  <si>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</si>
  <si>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</si>
  <si>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</si>
  <si>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</si>
  <si>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</si>
  <si>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</si>
  <si>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</si>
  <si>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</si>
  <si>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</si>
  <si>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</si>
  <si>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</si>
  <si>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</si>
  <si>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</si>
  <si>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</si>
  <si>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</si>
  <si>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</si>
  <si>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</si>
  <si>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</si>
  <si>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</si>
  <si>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</si>
  <si>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</si>
  <si>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</si>
  <si>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</si>
  <si>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</si>
  <si>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</si>
  <si>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</si>
  <si>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</si>
  <si>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</si>
  <si>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</si>
  <si>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</si>
  <si>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</si>
  <si>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</si>
  <si>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</si>
  <si>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</si>
  <si>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</si>
  <si>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</si>
  <si>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</si>
  <si>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</si>
  <si>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</si>
  <si>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</si>
  <si>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</si>
  <si>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</si>
  <si>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</si>
  <si>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</si>
  <si>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</si>
  <si>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</si>
  <si>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</si>
  <si>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</si>
  <si>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</si>
  <si>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</si>
  <si>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</si>
  <si>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</si>
  <si>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</si>
  <si>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</si>
  <si>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</si>
  <si>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</si>
  <si>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</si>
  <si>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</si>
  <si>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</si>
  <si>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</si>
  <si>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</si>
  <si>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</si>
  <si>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</si>
  <si>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</si>
  <si>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</si>
  <si>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</si>
  <si>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</si>
  <si>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</si>
  <si>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</si>
  <si>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</si>
  <si>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</si>
  <si>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</si>
  <si>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</si>
  <si>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</si>
  <si>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</si>
  <si>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</si>
  <si>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</si>
  <si>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</si>
  <si>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</si>
  <si>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</si>
  <si>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</si>
  <si>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</si>
  <si>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</si>
  <si>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</si>
  <si>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</si>
  <si>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</si>
  <si>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</si>
  <si>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</si>
  <si>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</si>
  <si>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</si>
  <si>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</si>
  <si>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</si>
  <si>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</si>
  <si>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</si>
  <si>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</si>
  <si>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</si>
  <si>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</si>
  <si>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</si>
  <si>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</si>
  <si>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</si>
  <si>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</si>
  <si>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</si>
  <si>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</si>
  <si>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</si>
  <si>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</si>
  <si>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</si>
  <si>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</si>
  <si>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</si>
  <si>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</si>
  <si>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</si>
  <si>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</si>
  <si>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</si>
  <si>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</si>
  <si>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</si>
  <si>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</si>
  <si>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</si>
  <si>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</si>
  <si>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</si>
  <si>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</si>
  <si>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</si>
  <si>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</si>
  <si>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</si>
  <si>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</si>
  <si>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</si>
  <si>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</si>
  <si>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</si>
  <si>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</si>
  <si>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</si>
  <si>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</si>
  <si>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</si>
  <si>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</si>
  <si>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</si>
  <si>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</si>
  <si>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</si>
  <si>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</si>
  <si>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</si>
  <si>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</si>
  <si>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</si>
  <si>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</si>
  <si>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</si>
  <si>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</si>
  <si>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</si>
  <si>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</si>
  <si>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</si>
  <si>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</si>
  <si>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</si>
  <si>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</si>
  <si>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</si>
  <si>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</si>
  <si>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</si>
  <si>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</si>
  <si>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</si>
  <si>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</si>
  <si>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</si>
  <si>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</si>
  <si>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</si>
  <si>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</si>
  <si>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</si>
  <si>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</si>
  <si>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</si>
  <si>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</si>
  <si>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</si>
  <si>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</si>
  <si>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</si>
  <si>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</si>
  <si>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</si>
  <si>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</si>
  <si>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</si>
  <si>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</si>
  <si>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</si>
  <si>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</si>
  <si>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</si>
  <si>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</si>
  <si>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</si>
  <si>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</si>
  <si>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</si>
  <si>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</si>
  <si>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</si>
  <si>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</si>
  <si>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</si>
  <si>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</si>
  <si>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</si>
  <si>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</si>
  <si>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</si>
  <si>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</si>
  <si>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</si>
  <si>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</si>
  <si>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</si>
  <si>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</si>
  <si>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</si>
  <si>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</si>
  <si>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</si>
  <si>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</si>
  <si>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</si>
  <si>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</si>
  <si>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</si>
  <si>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</si>
  <si>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</si>
  <si>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</si>
  <si>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</si>
  <si>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</si>
  <si>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</si>
  <si>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</si>
  <si>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</si>
  <si>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</si>
  <si>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</si>
  <si>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</si>
  <si>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</si>
  <si>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</si>
  <si>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</si>
  <si>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</si>
  <si>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</si>
  <si>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</si>
  <si>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</si>
  <si>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</si>
  <si>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</si>
  <si>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</si>
  <si>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</si>
  <si>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</si>
  <si>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</si>
  <si>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</si>
  <si>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</si>
  <si>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</si>
  <si>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</si>
  <si>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</si>
  <si>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</si>
  <si>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</si>
  <si>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</si>
  <si>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</si>
  <si>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</si>
  <si>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</si>
  <si>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</si>
  <si>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</si>
  <si>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</si>
  <si>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</si>
  <si>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</si>
  <si>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</si>
  <si>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</si>
  <si>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</si>
  <si>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</si>
  <si>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</si>
  <si>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</si>
  <si>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</si>
  <si>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</si>
  <si>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</si>
  <si>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</si>
  <si>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</si>
  <si>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</si>
  <si>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</si>
  <si>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</si>
  <si>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</si>
  <si>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</si>
  <si>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</si>
  <si>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</si>
  <si>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</si>
  <si>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</si>
  <si>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</si>
  <si>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</si>
  <si>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</si>
  <si>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</si>
  <si>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</si>
  <si>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</si>
  <si>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</si>
  <si>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</si>
  <si>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</si>
  <si>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</si>
  <si>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</si>
  <si>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</si>
  <si>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</si>
  <si>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</si>
  <si>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</si>
  <si>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</si>
  <si>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</si>
  <si>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</si>
  <si>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</si>
  <si>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</si>
  <si>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</si>
  <si>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</si>
  <si>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</si>
  <si>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</si>
  <si>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</si>
  <si>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</si>
  <si>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</si>
  <si>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</si>
  <si>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</si>
  <si>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</si>
  <si>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</si>
  <si>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</si>
  <si>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</si>
  <si>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</si>
  <si>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</si>
  <si>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</si>
  <si>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</si>
  <si>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</si>
  <si>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</si>
  <si>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</si>
  <si>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</si>
  <si>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</si>
  <si>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</si>
  <si>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</si>
  <si>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</si>
  <si>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</si>
  <si>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</si>
  <si>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</si>
  <si>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</si>
  <si>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</si>
  <si>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</si>
  <si>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</si>
  <si>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</si>
  <si>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</si>
  <si>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</si>
  <si>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</si>
  <si>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</si>
  <si>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</si>
  <si>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</si>
  <si>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</si>
  <si>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</si>
  <si>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</si>
  <si>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</si>
  <si>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</si>
  <si>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</si>
  <si>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</si>
  <si>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</si>
  <si>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</si>
  <si>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</si>
  <si>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</si>
  <si>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</si>
  <si>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</si>
  <si>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</si>
  <si>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</si>
  <si>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</si>
  <si>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</si>
  <si>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</si>
  <si>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</si>
  <si>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</si>
  <si>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</si>
  <si>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</si>
  <si>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</si>
  <si>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</si>
  <si>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</si>
  <si>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</si>
  <si>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</si>
  <si>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</si>
  <si>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</si>
  <si>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</si>
  <si>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</si>
  <si>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</si>
  <si>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</si>
  <si>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</si>
  <si>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</si>
  <si>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</si>
  <si>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</si>
  <si>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</si>
  <si>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</si>
  <si>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</si>
  <si>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</si>
  <si>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</si>
  <si>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</si>
  <si>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</si>
  <si>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</si>
  <si>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</si>
  <si>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</si>
  <si>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</si>
  <si>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</si>
  <si>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</si>
  <si>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</si>
  <si>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</si>
  <si>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</si>
  <si>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</si>
  <si>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</si>
  <si>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</si>
  <si>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</si>
  <si>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</si>
  <si>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</si>
  <si>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</si>
  <si>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</si>
  <si>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</si>
  <si>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</si>
  <si>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</si>
  <si>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</si>
  <si>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</si>
  <si>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</si>
  <si>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</si>
  <si>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</si>
  <si>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</si>
  <si>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</si>
  <si>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</si>
  <si>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</si>
  <si>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</si>
  <si>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</si>
  <si>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</si>
  <si>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</si>
  <si>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</si>
  <si>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</si>
  <si>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</si>
  <si>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</si>
  <si>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</si>
  <si>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</si>
  <si>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</si>
  <si>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</si>
  <si>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</si>
  <si>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</si>
  <si>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</si>
  <si>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</si>
  <si>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</si>
  <si>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</si>
  <si>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</si>
  <si>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</si>
  <si>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</si>
  <si>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</si>
  <si>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</si>
  <si>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</si>
  <si>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</si>
  <si>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</si>
  <si>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</si>
  <si>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</si>
  <si>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</si>
  <si>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</si>
  <si>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</si>
  <si>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</si>
  <si>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</si>
  <si>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</si>
  <si>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</si>
  <si>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</si>
  <si>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</si>
  <si>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</si>
  <si>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</si>
  <si>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</si>
  <si>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</si>
  <si>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</si>
  <si>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</si>
  <si>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</si>
  <si>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</si>
  <si>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</si>
  <si>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</si>
  <si>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</si>
  <si>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</si>
  <si>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</si>
  <si>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</si>
  <si>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</si>
  <si>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</si>
  <si>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</si>
  <si>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</si>
  <si>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</si>
  <si>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</si>
  <si>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</si>
  <si>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</si>
  <si>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</si>
  <si>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</si>
  <si>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</si>
  <si>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</si>
  <si>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</si>
  <si>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</si>
  <si>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</si>
  <si>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</si>
  <si>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</si>
  <si>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</si>
  <si>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</si>
  <si>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</si>
  <si>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</si>
  <si>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</si>
  <si>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</si>
  <si>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</si>
  <si>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</si>
  <si>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</si>
  <si>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</si>
  <si>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</si>
  <si>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</si>
  <si>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</si>
  <si>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</si>
  <si>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</si>
  <si>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</si>
  <si>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</si>
  <si>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</si>
  <si>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</si>
  <si>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</si>
  <si>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</si>
  <si>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</si>
  <si>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</si>
  <si>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</si>
  <si>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</si>
  <si>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</si>
  <si>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</si>
  <si>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</si>
  <si>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</si>
  <si>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</si>
  <si>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</si>
  <si>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</si>
  <si>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</si>
  <si>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</si>
  <si>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</si>
  <si>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</si>
  <si>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</si>
  <si>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</si>
  <si>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</si>
  <si>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</si>
  <si>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</si>
  <si>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</si>
  <si>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</si>
  <si>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</si>
  <si>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</si>
  <si>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</si>
  <si>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</si>
  <si>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</si>
  <si>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</si>
  <si>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</si>
  <si>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</si>
  <si>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</si>
  <si>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</si>
  <si>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</si>
  <si>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</si>
  <si>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</si>
  <si>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</si>
  <si>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</si>
  <si>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</si>
  <si>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</si>
  <si>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</si>
  <si>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</si>
  <si>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</si>
  <si>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</si>
  <si>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</si>
  <si>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</si>
  <si>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</si>
  <si>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</si>
  <si>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</si>
  <si>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</si>
  <si>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</si>
  <si>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</si>
  <si>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</si>
  <si>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</si>
  <si>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</si>
  <si>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</si>
  <si>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</si>
  <si>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</si>
  <si>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</si>
  <si>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</si>
  <si>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</si>
  <si>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</si>
  <si>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</si>
  <si>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</si>
  <si>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</si>
  <si>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</si>
  <si>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</si>
  <si>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</si>
  <si>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</si>
  <si>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</si>
  <si>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</si>
  <si>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</si>
  <si>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</si>
  <si>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</si>
  <si>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</si>
  <si>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</si>
  <si>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</si>
  <si>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</si>
  <si>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</si>
  <si>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</si>
  <si>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</si>
  <si>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</si>
  <si>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</si>
  <si>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</si>
  <si>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</si>
  <si>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</si>
  <si>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</si>
  <si>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</si>
  <si>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</si>
  <si>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</si>
  <si>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</si>
  <si>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</si>
  <si>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</si>
  <si>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</si>
  <si>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</si>
  <si>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</si>
  <si>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</si>
  <si>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</si>
  <si>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</si>
  <si>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</si>
  <si>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</si>
  <si>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</si>
  <si>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</si>
  <si>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</si>
  <si>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</si>
  <si>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</si>
  <si>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</si>
  <si>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</si>
  <si>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</si>
  <si>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</si>
  <si>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</si>
  <si>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</si>
  <si>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</si>
  <si>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</si>
  <si>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</si>
  <si>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</si>
  <si>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</si>
  <si>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</si>
  <si>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</si>
  <si>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</si>
  <si>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</si>
  <si>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</si>
  <si>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</si>
  <si>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</si>
  <si>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</si>
  <si>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</si>
  <si>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</si>
  <si>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</si>
  <si>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</si>
  <si>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</si>
  <si>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</si>
  <si>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</si>
  <si>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</si>
  <si>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</si>
  <si>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</si>
  <si>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</si>
  <si>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</si>
  <si>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</si>
  <si>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</si>
  <si>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</si>
  <si>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</si>
  <si>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</si>
  <si>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</si>
  <si>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</si>
  <si>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</si>
  <si>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</si>
  <si>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</si>
  <si>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</si>
  <si>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</si>
  <si>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</si>
  <si>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</si>
  <si>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</si>
  <si>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</si>
  <si>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</si>
  <si>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</si>
  <si>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</si>
  <si>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</si>
  <si>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</si>
  <si>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</si>
  <si>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</si>
  <si>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</si>
  <si>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</si>
  <si>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</si>
  <si>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</si>
  <si>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</si>
  <si>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</si>
  <si>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</si>
  <si>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</si>
  <si>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</si>
  <si>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</si>
  <si>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</si>
  <si>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</si>
  <si>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</si>
  <si>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</si>
  <si>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</si>
  <si>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</si>
  <si>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</si>
  <si>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</si>
  <si>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</si>
  <si>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</si>
  <si>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</si>
  <si>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</si>
  <si>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</si>
  <si>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</si>
  <si>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</si>
  <si>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</si>
  <si>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</si>
  <si>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</si>
  <si>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</si>
  <si>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</si>
  <si>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</si>
  <si>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</si>
  <si>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</si>
  <si>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</si>
  <si>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</si>
  <si>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</si>
  <si>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</si>
  <si>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</si>
  <si>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</si>
  <si>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</si>
  <si>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</si>
  <si>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</si>
  <si>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</si>
  <si>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</si>
  <si>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</si>
  <si>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</si>
  <si>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</si>
  <si>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</si>
  <si>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</si>
  <si>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</si>
  <si>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</si>
  <si>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</si>
  <si>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</si>
  <si>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</si>
  <si>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</si>
  <si>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</si>
  <si>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</si>
  <si>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</si>
  <si>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</si>
  <si>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</si>
  <si>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</si>
  <si>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</si>
  <si>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</si>
  <si>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</si>
  <si>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</si>
  <si>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</si>
  <si>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</si>
  <si>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</si>
  <si>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</si>
  <si>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</si>
  <si>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</si>
  <si>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</si>
  <si>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</si>
  <si>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</si>
  <si>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</si>
  <si>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</si>
  <si>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</si>
  <si>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</si>
  <si>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</si>
  <si>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</si>
  <si>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</si>
  <si>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</si>
  <si>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</si>
  <si>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</si>
  <si>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</si>
  <si>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</si>
  <si>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</si>
  <si>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</si>
  <si>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</si>
  <si>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</si>
  <si>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</si>
  <si>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</si>
  <si>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</si>
  <si>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</si>
  <si>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</si>
  <si>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</si>
  <si>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</si>
  <si>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</si>
  <si>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</si>
  <si>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</si>
  <si>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</si>
  <si>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</si>
  <si>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</si>
  <si>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</si>
  <si>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</si>
  <si>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</si>
  <si>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</si>
  <si>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</si>
  <si>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</si>
  <si>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</si>
  <si>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</si>
  <si>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</si>
  <si>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</si>
  <si>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</si>
  <si>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</si>
  <si>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</si>
  <si>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</si>
  <si>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</si>
  <si>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</si>
  <si>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</si>
  <si>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</si>
  <si>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</si>
  <si>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</si>
  <si>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</si>
  <si>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</si>
  <si>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</si>
  <si>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</si>
  <si>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</si>
  <si>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</si>
  <si>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</si>
  <si>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</si>
  <si>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</si>
  <si>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</si>
  <si>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</si>
  <si>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</si>
  <si>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</si>
  <si>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</si>
  <si>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</si>
  <si>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</si>
  <si>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</si>
  <si>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</si>
  <si>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</si>
  <si>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</si>
  <si>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</si>
  <si>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</si>
  <si>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</si>
  <si>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</si>
  <si>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</si>
  <si>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</si>
  <si>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</si>
  <si>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</si>
  <si>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</si>
  <si>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</si>
  <si>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</si>
  <si>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</si>
  <si>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</si>
  <si>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</si>
  <si>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</si>
  <si>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</si>
  <si>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</si>
  <si>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</si>
  <si>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</si>
  <si>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</si>
  <si>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</si>
  <si>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</si>
  <si>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</si>
  <si>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</si>
  <si>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</si>
  <si>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</si>
  <si>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</si>
  <si>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</si>
  <si>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</si>
  <si>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</si>
  <si>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</si>
  <si>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</si>
  <si>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</si>
  <si>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</si>
  <si>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</si>
  <si>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</si>
  <si>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</si>
  <si>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</si>
  <si>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</si>
  <si>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</si>
  <si>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</si>
  <si>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</si>
  <si>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</si>
  <si>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</si>
  <si>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</si>
  <si>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</si>
  <si>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</si>
  <si>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</si>
  <si>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</si>
  <si>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</si>
  <si>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</si>
  <si>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</si>
  <si>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</si>
  <si>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</si>
  <si>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</si>
  <si>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</si>
  <si>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</si>
  <si>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</si>
  <si>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</si>
  <si>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</si>
  <si>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</si>
  <si>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</si>
  <si>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</si>
  <si>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</si>
  <si>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</si>
  <si>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</si>
  <si>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</si>
  <si>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</si>
  <si>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</si>
  <si>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</si>
  <si>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</si>
  <si>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</si>
  <si>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</si>
  <si>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</si>
  <si>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</si>
  <si>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</si>
  <si>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</si>
  <si>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</si>
  <si>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</si>
  <si>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</si>
  <si>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</si>
  <si>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</si>
  <si>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</si>
  <si>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</si>
  <si>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</si>
  <si>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</si>
  <si>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</si>
  <si>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</si>
  <si>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</si>
  <si>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</si>
  <si>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</si>
  <si>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</si>
  <si>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</si>
  <si>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</si>
  <si>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</si>
  <si>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</si>
  <si>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</si>
  <si>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</si>
  <si>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</si>
  <si>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</si>
  <si>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</si>
  <si>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</si>
  <si>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</si>
  <si>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</si>
  <si>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</si>
  <si>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</si>
  <si>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</si>
  <si>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</si>
  <si>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</si>
  <si>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</si>
  <si>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</si>
  <si>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</si>
  <si>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</si>
  <si>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</si>
  <si>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</si>
  <si>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</si>
  <si>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</si>
  <si>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</si>
  <si>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</si>
  <si>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</si>
  <si>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</si>
  <si>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</si>
  <si>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</si>
  <si>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</si>
  <si>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</si>
  <si>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</si>
  <si>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</si>
  <si>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</si>
  <si>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</si>
  <si>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</si>
  <si>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</si>
  <si>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</si>
  <si>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</si>
  <si>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</si>
  <si>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</si>
  <si>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</si>
  <si>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</si>
  <si>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</si>
  <si>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</si>
  <si>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</si>
  <si>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</si>
  <si>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</si>
  <si>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</si>
  <si>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</si>
  <si>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</si>
  <si>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</si>
  <si>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</si>
  <si>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</si>
  <si>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</si>
  <si>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</si>
  <si>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</si>
  <si>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</si>
  <si>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</si>
  <si>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</si>
  <si>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</si>
  <si>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</si>
  <si>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</si>
  <si>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</si>
  <si>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</si>
  <si>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</si>
  <si>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</si>
  <si>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</si>
  <si>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</si>
  <si>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</si>
  <si>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</si>
  <si>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</si>
  <si>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</si>
  <si>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</si>
  <si>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</si>
  <si>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</si>
  <si>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</si>
  <si>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</si>
  <si>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</si>
  <si>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</si>
  <si>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</si>
  <si>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</si>
  <si>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</si>
  <si>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</si>
  <si>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</si>
  <si>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</si>
  <si>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</si>
  <si>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</si>
  <si>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</si>
  <si>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</si>
  <si>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</si>
  <si>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</si>
  <si>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</si>
  <si>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</si>
  <si>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</si>
  <si>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</si>
  <si>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</si>
  <si>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</si>
  <si>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</si>
  <si>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</si>
  <si>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</si>
  <si>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</si>
  <si>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</si>
  <si>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</si>
  <si>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</si>
  <si>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</si>
  <si>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</si>
  <si>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</si>
  <si>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</si>
  <si>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</si>
  <si>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</si>
  <si>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</si>
  <si>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</si>
  <si>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</si>
  <si>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</si>
  <si>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</si>
  <si>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</si>
  <si>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</si>
  <si>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</si>
  <si>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</si>
  <si>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</si>
  <si>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</si>
  <si>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</si>
  <si>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</si>
  <si>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</si>
  <si>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</si>
  <si>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</si>
  <si>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</si>
  <si>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</si>
  <si>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</si>
  <si>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</si>
  <si>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</si>
  <si>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</si>
  <si>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</si>
  <si>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</si>
  <si>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</si>
  <si>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</si>
  <si>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</si>
  <si>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</si>
  <si>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</si>
  <si>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</si>
  <si>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</si>
  <si>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</si>
  <si>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</si>
  <si>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</si>
  <si>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</si>
  <si>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</si>
  <si>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</si>
  <si>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</si>
  <si>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</si>
  <si>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</si>
  <si>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</si>
  <si>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</si>
  <si>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</si>
  <si>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</si>
  <si>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</si>
  <si>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</si>
  <si>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</si>
  <si>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</si>
  <si>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</si>
  <si>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</si>
  <si>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</si>
  <si>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</si>
  <si>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</si>
  <si>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</si>
  <si>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</si>
  <si>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</si>
  <si>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</si>
  <si>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</si>
  <si>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</si>
  <si>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</si>
  <si>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</si>
  <si>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</si>
  <si>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</si>
  <si>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</si>
  <si>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</si>
  <si>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</si>
  <si>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</si>
  <si>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</si>
  <si>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</si>
  <si>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</si>
  <si>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</si>
  <si>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</si>
  <si>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</si>
  <si>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</si>
  <si>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</si>
  <si>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</si>
  <si>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</si>
  <si>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</si>
  <si>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</si>
  <si>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</si>
  <si>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</si>
  <si>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</si>
  <si>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</si>
  <si>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</si>
  <si>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</si>
  <si>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</si>
  <si>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</si>
  <si>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</si>
  <si>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</si>
  <si>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</si>
  <si>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</si>
  <si>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</si>
  <si>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</si>
  <si>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</si>
  <si>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</si>
  <si>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</si>
  <si>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</si>
  <si>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</si>
  <si>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</si>
  <si>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</si>
  <si>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</si>
  <si>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</si>
  <si>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</si>
  <si>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</si>
  <si>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</si>
  <si>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</si>
  <si>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</si>
  <si>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</si>
  <si>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</si>
  <si>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</si>
  <si>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</si>
  <si>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</si>
  <si>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</si>
  <si>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</si>
  <si>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</si>
  <si>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</si>
  <si>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</si>
  <si>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</si>
  <si>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</si>
  <si>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</si>
  <si>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</si>
  <si>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</si>
  <si>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</si>
  <si>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</si>
  <si>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</si>
  <si>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</si>
  <si>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</si>
  <si>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</si>
  <si>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</si>
  <si>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</si>
  <si>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</si>
  <si>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</si>
  <si>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</si>
  <si>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</si>
  <si>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</si>
  <si>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</si>
  <si>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</si>
  <si>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</si>
  <si>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</si>
  <si>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</si>
  <si>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</si>
  <si>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</si>
  <si>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</si>
  <si>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</si>
  <si>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</si>
  <si>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</si>
  <si>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</si>
  <si>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</si>
  <si>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</si>
  <si>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</si>
  <si>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</si>
  <si>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</si>
  <si>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</si>
  <si>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</si>
  <si>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</si>
  <si>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</si>
  <si>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</si>
  <si>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</si>
  <si>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</si>
  <si>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</si>
  <si>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</si>
  <si>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</si>
  <si>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</si>
  <si>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</si>
  <si>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</si>
  <si>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</si>
  <si>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</si>
  <si>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</si>
  <si>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</si>
  <si>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</si>
  <si>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</si>
  <si>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</si>
  <si>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</si>
  <si>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</si>
  <si>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</si>
  <si>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</si>
  <si>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</si>
  <si>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</si>
  <si>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</si>
  <si>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</si>
  <si>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</si>
  <si>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</si>
  <si>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</si>
  <si>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</si>
  <si>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</si>
  <si>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</si>
  <si>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</si>
  <si>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</si>
  <si>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</si>
  <si>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</si>
  <si>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</si>
  <si>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</si>
  <si>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</si>
  <si>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</si>
  <si>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</si>
  <si>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</si>
  <si>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</si>
  <si>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</si>
  <si>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</si>
  <si>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</si>
  <si>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</si>
  <si>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</si>
  <si>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</si>
  <si>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</si>
  <si>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</si>
  <si>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</si>
  <si>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</si>
  <si>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</si>
  <si>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</si>
  <si>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</si>
  <si>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</si>
  <si>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</si>
  <si>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</si>
  <si>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</si>
  <si>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</si>
  <si>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</si>
  <si>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</si>
  <si>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</si>
  <si>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</si>
  <si>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</si>
  <si>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</si>
  <si>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</si>
  <si>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</si>
  <si>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</si>
  <si>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</si>
  <si>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</si>
  <si>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</si>
  <si>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</si>
  <si>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</si>
  <si>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</si>
  <si>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</si>
  <si>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</si>
  <si>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</si>
  <si>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</si>
  <si>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</si>
  <si>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</si>
  <si>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</si>
  <si>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</si>
  <si>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</si>
  <si>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</si>
  <si>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</si>
  <si>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</si>
  <si>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</si>
  <si>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</si>
  <si>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</si>
  <si>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</si>
  <si>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</si>
  <si>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</si>
  <si>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</si>
  <si>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</si>
  <si>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</si>
  <si>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</si>
  <si>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</si>
  <si>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</si>
  <si>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</si>
  <si>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</si>
  <si>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</si>
  <si>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</si>
  <si>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</si>
  <si>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</si>
  <si>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</si>
  <si>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</si>
  <si>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</si>
  <si>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</si>
  <si>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</si>
  <si>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</si>
  <si>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</si>
  <si>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</si>
  <si>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</si>
  <si>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</si>
  <si>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</si>
  <si>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</si>
  <si>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</si>
  <si>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</si>
  <si>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</si>
  <si>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</si>
  <si>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</si>
  <si>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</si>
  <si>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</si>
  <si>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</si>
  <si>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</si>
  <si>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</si>
  <si>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</si>
  <si>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</si>
  <si>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</si>
  <si>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</si>
  <si>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</si>
  <si>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</si>
  <si>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</si>
  <si>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</si>
  <si>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</si>
  <si>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</si>
  <si>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</si>
  <si>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</si>
  <si>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</si>
  <si>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</si>
  <si>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</si>
  <si>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</si>
  <si>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</si>
  <si>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</si>
  <si>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</si>
  <si>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</si>
  <si>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</si>
  <si>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</si>
  <si>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</si>
  <si>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</si>
  <si>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</si>
  <si>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</si>
  <si>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</si>
  <si>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</si>
  <si>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</si>
  <si>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</si>
  <si>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</si>
  <si>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</si>
  <si>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</si>
  <si>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</si>
  <si>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</si>
  <si>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</si>
  <si>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</si>
  <si>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</si>
  <si>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</si>
  <si>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</si>
  <si>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</si>
  <si>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</si>
  <si>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</si>
  <si>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</si>
  <si>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</si>
  <si>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</si>
  <si>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</si>
  <si>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</si>
  <si>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</si>
  <si>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</si>
  <si>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</si>
  <si>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</si>
  <si>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</si>
  <si>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</si>
  <si>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</si>
  <si>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</si>
  <si>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</si>
  <si>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</si>
  <si>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</si>
  <si>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</si>
  <si>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</si>
  <si>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</si>
  <si>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</si>
  <si>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</si>
  <si>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</si>
  <si>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</si>
  <si>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</si>
  <si>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</si>
  <si>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</si>
  <si>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</si>
  <si>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</si>
  <si>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</si>
  <si>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</si>
  <si>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</si>
  <si>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</si>
  <si>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</si>
  <si>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</si>
  <si>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</si>
  <si>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</si>
  <si>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</si>
  <si>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</si>
  <si>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</si>
  <si>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</si>
  <si>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</si>
  <si>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</si>
  <si>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</si>
  <si>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</si>
  <si>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</si>
  <si>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</si>
  <si>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</si>
  <si>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</si>
  <si>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</si>
  <si>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</si>
  <si>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</si>
  <si>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</si>
  <si>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</si>
  <si>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</si>
  <si>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</si>
  <si>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</si>
  <si>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</si>
  <si>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</si>
  <si>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</si>
  <si>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</si>
  <si>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</si>
  <si>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</si>
  <si>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</si>
  <si>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</si>
  <si>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</si>
  <si>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</si>
  <si>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</si>
  <si>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</si>
  <si>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</si>
  <si>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</si>
  <si>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</si>
  <si>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</si>
  <si>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</si>
  <si>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</si>
  <si>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</si>
  <si>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</si>
  <si>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</si>
  <si>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</si>
  <si>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</si>
  <si>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</si>
  <si>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</si>
  <si>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</si>
  <si>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</si>
  <si>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</si>
  <si>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</si>
  <si>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</si>
  <si>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</si>
  <si>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</si>
  <si>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</si>
  <si>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</si>
  <si>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</si>
  <si>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</si>
  <si>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</si>
  <si>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</si>
  <si>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</si>
  <si>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</si>
  <si>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</si>
  <si>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</si>
  <si>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</si>
  <si>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</si>
  <si>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</si>
  <si>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</si>
  <si>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</si>
  <si>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</si>
  <si>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</si>
  <si>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</si>
  <si>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</si>
  <si>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</si>
  <si>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</si>
  <si>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</si>
  <si>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</si>
  <si>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</si>
  <si>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</si>
  <si>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</si>
  <si>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</si>
  <si>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</si>
  <si>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</si>
  <si>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</si>
  <si>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</si>
  <si>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</si>
  <si>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</si>
  <si>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</si>
  <si>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</si>
  <si>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</si>
  <si>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</si>
  <si>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</si>
  <si>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</si>
  <si>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</si>
  <si>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</si>
  <si>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</si>
  <si>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</si>
  <si>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</si>
  <si>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</si>
  <si>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</si>
  <si>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</si>
  <si>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</si>
  <si>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</si>
  <si>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</si>
  <si>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</si>
  <si>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</si>
  <si>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</si>
  <si>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</si>
  <si>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</si>
  <si>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</si>
  <si>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</si>
  <si>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</si>
  <si>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</si>
  <si>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</si>
  <si>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</si>
  <si>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</si>
  <si>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</si>
  <si>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</si>
  <si>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</si>
  <si>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</si>
  <si>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</si>
  <si>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</si>
  <si>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</si>
  <si>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</si>
  <si>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</si>
  <si>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</si>
  <si>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</si>
  <si>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</si>
  <si>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</si>
  <si>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</si>
  <si>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</si>
  <si>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</si>
  <si>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</si>
  <si>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</si>
  <si>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</si>
  <si>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</si>
  <si>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</si>
  <si>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</si>
  <si>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</si>
  <si>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</si>
  <si>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</si>
  <si>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</si>
  <si>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</si>
  <si>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</si>
  <si>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</si>
  <si>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</si>
  <si>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</si>
  <si>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</si>
  <si>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</si>
  <si>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</si>
  <si>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</si>
  <si>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</si>
  <si>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</si>
  <si>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</si>
  <si>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</si>
  <si>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</si>
  <si>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</si>
  <si>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</si>
  <si>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</si>
  <si>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</si>
  <si>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</si>
  <si>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</si>
  <si>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</si>
  <si>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</si>
  <si>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</si>
  <si>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</si>
  <si>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</si>
  <si>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</si>
  <si>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</si>
  <si>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</si>
  <si>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</si>
  <si>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</si>
  <si>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</si>
  <si>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</si>
  <si>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</si>
  <si>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</si>
  <si>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</si>
  <si>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</si>
  <si>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</si>
  <si>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</si>
  <si>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</si>
  <si>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</si>
  <si>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</si>
  <si>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</si>
  <si>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</si>
  <si>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</si>
  <si>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</si>
  <si>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</si>
  <si>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</si>
  <si>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</si>
  <si>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</si>
  <si>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</si>
  <si>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</si>
  <si>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</si>
  <si>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</si>
  <si>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</si>
  <si>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</si>
  <si>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</si>
  <si>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</si>
  <si>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</si>
  <si>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</si>
  <si>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</si>
  <si>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</si>
  <si>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</si>
  <si>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</si>
  <si>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</si>
  <si>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</si>
  <si>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</si>
  <si>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</si>
  <si>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</si>
  <si>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</si>
  <si>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</si>
  <si>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</si>
  <si>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</si>
  <si>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</si>
  <si>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</si>
  <si>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</si>
  <si>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</si>
  <si>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</si>
  <si>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</si>
  <si>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</si>
  <si>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</si>
  <si>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</si>
  <si>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</si>
  <si>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</si>
  <si>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</si>
  <si>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</si>
  <si>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</si>
  <si>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</si>
  <si>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</si>
  <si>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</si>
  <si>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</si>
  <si>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</si>
  <si>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</si>
  <si>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</si>
  <si>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</si>
  <si>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</si>
  <si>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</si>
  <si>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</si>
  <si>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</si>
  <si>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</si>
  <si>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</si>
  <si>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</si>
  <si>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</si>
  <si>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</si>
  <si>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</si>
  <si>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</si>
  <si>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</si>
  <si>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</si>
  <si>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</si>
  <si>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</si>
  <si>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</si>
  <si>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</si>
  <si>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</si>
  <si>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</si>
  <si>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</si>
  <si>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</si>
  <si>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</si>
  <si>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</si>
  <si>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</si>
  <si>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</si>
  <si>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</si>
  <si>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</si>
  <si>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</si>
  <si>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</si>
  <si>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</si>
  <si>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</si>
  <si>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</si>
  <si>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</si>
  <si>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</si>
  <si>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</si>
  <si>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</si>
  <si>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</si>
  <si>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</si>
  <si>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</si>
  <si>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</si>
  <si>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</si>
  <si>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</si>
  <si>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</si>
  <si>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</si>
  <si>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</si>
  <si>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</si>
  <si>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</si>
  <si>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</si>
  <si>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</si>
  <si>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</si>
  <si>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</si>
  <si>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</si>
  <si>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</si>
  <si>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</si>
  <si>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</si>
  <si>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</si>
  <si>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</si>
  <si>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</si>
  <si>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</si>
  <si>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</si>
  <si>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</si>
  <si>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</si>
  <si>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</si>
  <si>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</si>
  <si>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</si>
  <si>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</si>
  <si>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</si>
  <si>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</si>
  <si>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</si>
  <si>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</si>
  <si>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</si>
  <si>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</si>
  <si>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</si>
  <si>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</si>
  <si>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</si>
  <si>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</si>
  <si>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</si>
  <si>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</si>
  <si>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</si>
  <si>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</si>
  <si>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</si>
  <si>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</si>
  <si>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</si>
  <si>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</si>
  <si>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</si>
  <si>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</si>
  <si>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</si>
  <si>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</si>
  <si>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</si>
  <si>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</si>
  <si>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</si>
  <si>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</si>
  <si>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</si>
  <si>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</si>
  <si>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</si>
  <si>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</si>
  <si>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</si>
  <si>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</si>
  <si>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</si>
  <si>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</si>
  <si>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</si>
  <si>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</si>
  <si>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</si>
  <si>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</si>
  <si>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</si>
  <si>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</si>
  <si>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</si>
  <si>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</si>
  <si>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</si>
  <si>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</si>
  <si>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</si>
  <si>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</si>
  <si>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</si>
  <si>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</si>
  <si>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</si>
  <si>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</si>
  <si>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</si>
  <si>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</si>
  <si>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</si>
  <si>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</si>
  <si>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</si>
  <si>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</si>
  <si>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</si>
  <si>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</si>
  <si>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</si>
  <si>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</si>
  <si>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</si>
  <si>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</si>
  <si>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</si>
  <si>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</si>
  <si>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</si>
  <si>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</si>
  <si>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</si>
  <si>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</si>
  <si>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</si>
  <si>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</si>
  <si>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</si>
  <si>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</si>
  <si>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</si>
  <si>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</si>
  <si>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</si>
  <si>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</si>
  <si>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</si>
  <si>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</si>
  <si>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</si>
  <si>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</si>
  <si>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</si>
  <si>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</si>
  <si>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</si>
  <si>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</si>
  <si>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</si>
  <si>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</si>
  <si>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</si>
  <si>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</si>
  <si>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</si>
  <si>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</si>
  <si>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</si>
  <si>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</si>
  <si>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</si>
  <si>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</si>
  <si>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</si>
  <si>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</si>
  <si>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</si>
  <si>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</si>
  <si>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</si>
  <si>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</si>
  <si>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</si>
  <si>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</si>
  <si>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</si>
  <si>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</si>
  <si>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</si>
  <si>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</si>
  <si>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</si>
  <si>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</si>
  <si>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</si>
  <si>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</si>
  <si>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</si>
  <si>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</si>
  <si>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</si>
  <si>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</si>
  <si>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</si>
  <si>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</si>
  <si>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</si>
  <si>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</si>
  <si>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</si>
  <si>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</si>
  <si>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</si>
  <si>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</si>
  <si>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</si>
  <si>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</si>
  <si>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</si>
  <si>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</si>
  <si>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</si>
  <si>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</si>
  <si>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</si>
  <si>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</si>
  <si>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</si>
  <si>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</si>
  <si>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</si>
  <si>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</si>
  <si>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</si>
  <si>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</si>
  <si>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</si>
  <si>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</si>
  <si>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</si>
  <si>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</si>
  <si>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</si>
  <si>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</si>
  <si>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</si>
  <si>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</si>
  <si>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</si>
  <si>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</si>
  <si>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</si>
  <si>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</si>
  <si>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</si>
  <si>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</si>
  <si>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</si>
  <si>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</si>
  <si>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</si>
  <si>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</si>
  <si>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</si>
  <si>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</si>
  <si>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</si>
  <si>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</si>
  <si>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</si>
  <si>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</si>
  <si>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</si>
  <si>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</si>
  <si>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</si>
  <si>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</si>
  <si>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</si>
  <si>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</si>
  <si>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</si>
  <si>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</si>
  <si>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</si>
  <si>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</si>
  <si>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</si>
  <si>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</si>
  <si>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</si>
  <si>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</si>
  <si>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</si>
  <si>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</si>
  <si>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</si>
  <si>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</si>
  <si>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</si>
  <si>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</si>
  <si>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</si>
  <si>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</si>
  <si>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</si>
  <si>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</si>
  <si>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</si>
  <si>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</si>
  <si>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</si>
  <si>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</si>
  <si>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</si>
  <si>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</si>
  <si>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</si>
  <si>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</si>
  <si>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</si>
  <si>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</si>
  <si>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</si>
  <si>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</si>
  <si>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</si>
  <si>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</si>
  <si>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</si>
  <si>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</si>
  <si>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</si>
  <si>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</si>
  <si>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</si>
  <si>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</si>
  <si>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</si>
  <si>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</si>
  <si>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</si>
  <si>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</si>
  <si>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</si>
  <si>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</si>
  <si>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</si>
  <si>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</si>
  <si>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</si>
  <si>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</si>
  <si>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</si>
  <si>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</si>
  <si>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</si>
  <si>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</si>
  <si>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</si>
  <si>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</si>
  <si>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</si>
  <si>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</si>
  <si>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</si>
  <si>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</si>
  <si>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</si>
  <si>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</si>
  <si>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</si>
  <si>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</si>
  <si>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</si>
  <si>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</si>
  <si>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</si>
  <si>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</si>
  <si>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</si>
  <si>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</si>
  <si>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</si>
  <si>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</si>
  <si>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</si>
  <si>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</si>
  <si>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</si>
  <si>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</si>
  <si>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</si>
  <si>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</si>
  <si>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</si>
  <si>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</si>
  <si>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</si>
  <si>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</si>
  <si>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</si>
  <si>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</si>
  <si>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</si>
  <si>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</si>
  <si>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</si>
  <si>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</si>
  <si>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</si>
  <si>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</si>
  <si>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</si>
  <si>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</si>
  <si>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</si>
  <si>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</si>
  <si>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</si>
  <si>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</si>
  <si>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</si>
  <si>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</si>
  <si>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</si>
  <si>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</si>
  <si>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</si>
  <si>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</si>
  <si>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</si>
  <si>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</si>
  <si>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</si>
  <si>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</si>
  <si>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</si>
  <si>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</si>
  <si>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</si>
  <si>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</si>
  <si>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</si>
  <si>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</si>
  <si>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</si>
  <si>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</si>
  <si>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</si>
  <si>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</si>
  <si>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</si>
  <si>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</si>
  <si>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</si>
  <si>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</si>
  <si>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</si>
  <si>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</si>
  <si>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</si>
  <si>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</si>
  <si>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</si>
  <si>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</si>
  <si>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</si>
  <si>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</si>
  <si>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</si>
  <si>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</si>
  <si>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</si>
  <si>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</si>
  <si>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</si>
  <si>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</si>
  <si>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</si>
  <si>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</si>
  <si>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</si>
  <si>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</si>
  <si>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</si>
  <si>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</si>
  <si>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</si>
  <si>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</si>
  <si>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</si>
  <si>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</si>
  <si>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</si>
  <si>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</si>
  <si>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</si>
  <si>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</si>
  <si>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</si>
  <si>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</si>
  <si>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</si>
  <si>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</si>
  <si>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</si>
  <si>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</si>
  <si>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</si>
  <si>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</si>
  <si>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</si>
  <si>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</si>
  <si>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</si>
  <si>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</si>
  <si>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</si>
  <si>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</si>
  <si>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</si>
  <si>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</si>
  <si>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</si>
  <si>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</si>
  <si>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</si>
  <si>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</si>
  <si>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</si>
  <si>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</si>
  <si>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</si>
  <si>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</si>
  <si>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</si>
  <si>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</si>
  <si>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</si>
  <si>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</si>
  <si>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</si>
  <si>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</si>
  <si>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</si>
  <si>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</si>
  <si>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</si>
  <si>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</si>
  <si>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</si>
  <si>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</si>
  <si>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</si>
  <si>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</si>
  <si>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</si>
  <si>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</si>
  <si>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</si>
  <si>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</si>
  <si>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</si>
  <si>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</si>
  <si>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</si>
  <si>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</si>
  <si>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</si>
  <si>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</si>
  <si>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</si>
  <si>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</si>
  <si>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</si>
  <si>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</si>
  <si>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</si>
  <si>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</si>
  <si>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</si>
  <si>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</si>
  <si>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</si>
  <si>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</si>
  <si>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</si>
  <si>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</si>
  <si>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</si>
  <si>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</si>
  <si>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</si>
  <si>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</si>
  <si>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</si>
  <si>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</si>
  <si>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</si>
  <si>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</si>
  <si>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</si>
  <si>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</si>
  <si>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</si>
  <si>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</si>
  <si>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</si>
  <si>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</si>
  <si>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</si>
  <si>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</si>
  <si>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</si>
  <si>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</si>
  <si>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</si>
  <si>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</si>
  <si>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</si>
  <si>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</si>
  <si>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</si>
  <si>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</si>
  <si>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</si>
  <si>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</si>
  <si>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</si>
  <si>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</si>
  <si>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</si>
  <si>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</si>
  <si>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</si>
  <si>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</si>
  <si>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</si>
  <si>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</si>
  <si>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</si>
  <si>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</si>
  <si>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</si>
  <si>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</si>
  <si>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</si>
  <si>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</si>
  <si>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</si>
  <si>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</si>
  <si>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</si>
  <si>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</si>
  <si>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</si>
  <si>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</si>
  <si>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</si>
  <si>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</si>
  <si>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</si>
  <si>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</si>
  <si>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</si>
  <si>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</si>
  <si>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</si>
  <si>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</si>
  <si>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</si>
  <si>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</si>
  <si>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</si>
  <si>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</si>
  <si>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</si>
  <si>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</si>
  <si>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</si>
  <si>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</si>
  <si>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</si>
  <si>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</si>
  <si>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</si>
  <si>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</si>
  <si>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</si>
  <si>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</si>
  <si>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</si>
  <si>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</si>
  <si>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</si>
  <si>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</si>
  <si>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</si>
  <si>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</si>
  <si>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</si>
  <si>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</si>
  <si>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</si>
  <si>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</si>
  <si>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</si>
  <si>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</si>
  <si>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</si>
  <si>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</si>
  <si>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</si>
  <si>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</si>
  <si>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</si>
  <si>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</si>
  <si>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</si>
  <si>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</si>
  <si>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</si>
  <si>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</si>
  <si>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</si>
  <si>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</si>
  <si>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</si>
  <si>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</si>
  <si>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</si>
  <si>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</si>
  <si>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</si>
  <si>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</si>
  <si>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</si>
  <si>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</si>
  <si>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</si>
  <si>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</si>
  <si>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</si>
  <si>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</si>
  <si>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</si>
  <si>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</si>
  <si>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</si>
  <si>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</si>
  <si>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</si>
  <si>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</si>
  <si>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</si>
  <si>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</si>
  <si>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</si>
  <si>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</si>
  <si>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</si>
  <si>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</si>
  <si>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</si>
  <si>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</si>
  <si>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</si>
  <si>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</si>
  <si>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</si>
  <si>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</si>
  <si>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</si>
  <si>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</si>
  <si>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</si>
  <si>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</si>
  <si>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</si>
  <si>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</si>
  <si>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</si>
  <si>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</si>
  <si>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</si>
  <si>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</si>
  <si>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</si>
  <si>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</si>
  <si>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</si>
  <si>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</si>
  <si>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</si>
  <si>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</si>
  <si>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</si>
  <si>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</si>
  <si>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</si>
  <si>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</si>
  <si>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</si>
  <si>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</si>
  <si>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</si>
  <si>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</si>
  <si>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</si>
  <si>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</si>
  <si>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</si>
  <si>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</si>
  <si>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</si>
  <si>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</si>
  <si>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</si>
  <si>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</si>
  <si>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</si>
  <si>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</si>
  <si>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</si>
  <si>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</si>
  <si>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</si>
  <si>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</si>
  <si>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</si>
  <si>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</si>
  <si>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</si>
  <si>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</si>
  <si>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</si>
  <si>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</si>
  <si>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</si>
  <si>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</si>
  <si>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</si>
  <si>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</si>
  <si>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</si>
  <si>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</si>
  <si>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</si>
  <si>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</si>
  <si>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</si>
  <si>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</si>
  <si>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</si>
  <si>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</si>
  <si>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</si>
  <si>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</si>
  <si>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</si>
  <si>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</si>
  <si>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</si>
  <si>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</si>
  <si>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</si>
  <si>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</si>
  <si>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</si>
  <si>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</si>
  <si>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</si>
  <si>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</si>
  <si>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</si>
  <si>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</si>
  <si>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</si>
  <si>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</si>
  <si>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</si>
  <si>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</si>
  <si>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</si>
  <si>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</si>
  <si>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</si>
  <si>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</si>
  <si>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</si>
  <si>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</si>
  <si>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</si>
  <si>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</si>
  <si>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</si>
  <si>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</si>
  <si>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</si>
  <si>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</si>
  <si>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</si>
  <si>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</si>
  <si>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</si>
  <si>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</si>
  <si>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</si>
  <si>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</si>
  <si>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</si>
  <si>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</si>
  <si>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</si>
  <si>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</si>
  <si>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</si>
  <si>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</si>
  <si>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</si>
  <si>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</si>
  <si>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</si>
  <si>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</si>
  <si>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</si>
  <si>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</si>
  <si>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</si>
  <si>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</si>
  <si>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</si>
  <si>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</si>
  <si>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</si>
  <si>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</si>
  <si>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</si>
  <si>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</si>
  <si>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</si>
  <si>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</si>
  <si>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</si>
  <si>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</si>
  <si>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</si>
  <si>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</si>
  <si>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</si>
  <si>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</si>
  <si>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</si>
  <si>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</si>
  <si>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</si>
  <si>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</si>
  <si>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</si>
  <si>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</si>
  <si>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</si>
  <si>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</si>
  <si>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</si>
  <si>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</si>
  <si>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</si>
  <si>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</si>
  <si>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</si>
  <si>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</si>
  <si>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</si>
  <si>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</si>
  <si>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</si>
  <si>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</si>
  <si>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</si>
  <si>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</si>
  <si>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</si>
  <si>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</si>
  <si>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</si>
  <si>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</si>
  <si>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</si>
  <si>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</si>
  <si>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</si>
  <si>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</si>
  <si>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</si>
  <si>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</si>
  <si>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</si>
  <si>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</si>
  <si>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</si>
  <si>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</si>
  <si>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</si>
  <si>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</si>
  <si>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</si>
  <si>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</si>
  <si>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</si>
  <si>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</si>
  <si>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</si>
  <si>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</si>
  <si>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</si>
  <si>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</si>
  <si>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</si>
  <si>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</si>
  <si>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</si>
  <si>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</si>
  <si>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</si>
  <si>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</si>
  <si>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</si>
  <si>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</si>
  <si>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</si>
  <si>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</si>
  <si>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</si>
  <si>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</si>
  <si>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</si>
  <si>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</si>
  <si>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</si>
  <si>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</si>
  <si>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</si>
  <si>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</si>
  <si>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</si>
  <si>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</si>
  <si>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</si>
  <si>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</si>
  <si>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</si>
  <si>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</si>
  <si>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</si>
  <si>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</si>
  <si>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</si>
  <si>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</si>
  <si>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</si>
  <si>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</si>
  <si>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</si>
  <si>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</si>
  <si>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</si>
  <si>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</si>
  <si>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</si>
  <si>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</si>
  <si>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</si>
  <si>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</si>
  <si>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</si>
  <si>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</si>
  <si>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</si>
  <si>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</si>
  <si>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</si>
  <si>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</si>
  <si>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</si>
  <si>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</si>
  <si>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</si>
  <si>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</si>
  <si>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</si>
  <si>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</si>
  <si>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</si>
  <si>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</si>
  <si>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</si>
  <si>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</si>
  <si>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</si>
  <si>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</si>
  <si>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</si>
  <si>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</si>
  <si>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</si>
  <si>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</si>
  <si>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</si>
  <si>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</si>
  <si>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</si>
  <si>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</si>
  <si>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</si>
  <si>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</si>
  <si>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</si>
  <si>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</si>
  <si>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</si>
  <si>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</si>
  <si>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</si>
  <si>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</si>
  <si>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</si>
  <si>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</si>
  <si>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</si>
  <si>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</si>
  <si>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</si>
  <si>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</si>
  <si>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</si>
  <si>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</si>
  <si>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</si>
  <si>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</si>
  <si>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</si>
  <si>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</si>
  <si>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</si>
  <si>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</si>
  <si>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</si>
  <si>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</si>
  <si>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</si>
  <si>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</si>
  <si>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</si>
  <si>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</si>
  <si>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</si>
  <si>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</si>
  <si>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</si>
  <si>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</si>
  <si>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</si>
  <si>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</si>
  <si>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</si>
  <si>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</si>
  <si>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</si>
  <si>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</si>
  <si>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</si>
  <si>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</si>
  <si>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</si>
  <si>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</si>
  <si>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</si>
  <si>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</si>
  <si>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</si>
  <si>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</si>
  <si>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</si>
  <si>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</si>
  <si>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</si>
  <si>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</si>
  <si>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</si>
  <si>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</si>
  <si>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</si>
  <si>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</si>
  <si>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</si>
  <si>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</si>
  <si>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</si>
  <si>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</si>
  <si>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</si>
  <si>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</si>
  <si>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</si>
  <si>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</si>
  <si>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</si>
  <si>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</si>
  <si>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</si>
  <si>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</si>
  <si>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</si>
  <si>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</si>
  <si>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</si>
  <si>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</si>
  <si>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</si>
  <si>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</si>
  <si>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</si>
  <si>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</si>
  <si>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</si>
  <si>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</si>
  <si>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</si>
  <si>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</si>
  <si>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</si>
  <si>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</si>
  <si>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</si>
  <si>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</si>
  <si>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</si>
  <si>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</si>
  <si>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</si>
  <si>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</si>
  <si>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</si>
  <si>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</si>
  <si>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</si>
  <si>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</si>
  <si>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</si>
  <si>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</si>
  <si>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</si>
  <si>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</si>
  <si>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</si>
  <si>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</si>
  <si>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</si>
  <si>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</si>
  <si>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</si>
  <si>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</si>
  <si>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</si>
  <si>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</si>
  <si>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</si>
  <si>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</si>
  <si>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</si>
  <si>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</si>
  <si>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</si>
  <si>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</si>
  <si>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</si>
  <si>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</si>
  <si>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</si>
  <si>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</si>
  <si>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</si>
  <si>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</si>
  <si>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</si>
  <si>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</si>
  <si>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</si>
  <si>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</si>
  <si>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</si>
  <si>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</si>
  <si>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</si>
  <si>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</si>
  <si>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</si>
  <si>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</si>
  <si>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</si>
  <si>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</si>
  <si>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</si>
  <si>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</si>
  <si>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</si>
  <si>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</si>
  <si>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</si>
  <si>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</si>
  <si>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</si>
  <si>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</si>
  <si>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</si>
  <si>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</si>
  <si>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</si>
  <si>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</si>
  <si>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</si>
  <si>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</si>
  <si>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</si>
  <si>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</si>
  <si>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</si>
  <si>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</si>
  <si>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</si>
  <si>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</si>
  <si>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</si>
  <si>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</si>
  <si>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</si>
  <si>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</si>
  <si>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</si>
  <si>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</si>
  <si>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</si>
  <si>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</si>
  <si>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</si>
  <si>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</si>
  <si>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</si>
  <si>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</si>
  <si>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</si>
  <si>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</si>
  <si>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</si>
  <si>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</si>
  <si>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</si>
  <si>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</si>
  <si>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</si>
  <si>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</si>
  <si>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</si>
  <si>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</si>
  <si>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</si>
  <si>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</si>
  <si>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</si>
  <si>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</si>
  <si>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</si>
  <si>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</si>
  <si>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</si>
  <si>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</si>
  <si>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</si>
  <si>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</si>
  <si>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</si>
  <si>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</si>
  <si>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</si>
  <si>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</si>
  <si>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</si>
  <si>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</si>
  <si>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</si>
  <si>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</si>
  <si>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</si>
  <si>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</si>
  <si>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</si>
  <si>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</si>
  <si>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</si>
  <si>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</si>
  <si>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</si>
  <si>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</si>
  <si>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</si>
  <si>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</si>
  <si>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</si>
  <si>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</si>
  <si>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</si>
  <si>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</si>
  <si>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</si>
  <si>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</si>
  <si>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</si>
  <si>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</si>
  <si>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</si>
  <si>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</si>
  <si>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</si>
  <si>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</si>
  <si>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</si>
  <si>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</si>
  <si>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</si>
  <si>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</si>
  <si>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</si>
  <si>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</si>
  <si>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</si>
  <si>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</si>
  <si>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</si>
  <si>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</si>
  <si>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</si>
  <si>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</si>
  <si>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</si>
  <si>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</si>
  <si>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</si>
  <si>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</si>
  <si>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</si>
  <si>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</si>
  <si>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</si>
  <si>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</si>
  <si>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</si>
  <si>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</si>
  <si>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</si>
  <si>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</si>
  <si>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</si>
  <si>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</si>
  <si>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</si>
  <si>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</si>
  <si>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</si>
  <si>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</si>
  <si>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</si>
  <si>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</si>
  <si>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</si>
  <si>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</si>
  <si>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</si>
  <si>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</si>
  <si>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</si>
  <si>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</si>
  <si>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</si>
  <si>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</si>
  <si>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</si>
  <si>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</si>
  <si>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</si>
  <si>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</si>
  <si>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</si>
  <si>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</si>
  <si>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</si>
  <si>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</si>
  <si>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</si>
  <si>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</si>
  <si>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</si>
  <si>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</si>
  <si>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</si>
  <si>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</si>
  <si>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</si>
  <si>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</si>
  <si>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</si>
  <si>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</si>
  <si>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</si>
  <si>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</si>
  <si>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</si>
  <si>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</si>
  <si>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</si>
  <si>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</si>
  <si>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</si>
  <si>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</si>
  <si>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</si>
  <si>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</si>
  <si>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</si>
  <si>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</si>
  <si>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</si>
  <si>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</si>
  <si>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</si>
  <si>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</si>
  <si>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</si>
  <si>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</si>
  <si>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</si>
  <si>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</si>
  <si>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</si>
  <si>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</si>
  <si>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</si>
  <si>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</si>
  <si>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</si>
  <si>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</si>
  <si>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</si>
  <si>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</si>
  <si>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</si>
  <si>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</si>
  <si>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</si>
  <si>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</si>
  <si>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</si>
  <si>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</si>
  <si>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</si>
  <si>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</si>
  <si>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</si>
  <si>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</si>
  <si>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</si>
  <si>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</si>
  <si>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</si>
  <si>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</si>
  <si>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</si>
  <si>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</si>
  <si>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</si>
  <si>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</si>
  <si>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</si>
  <si>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</si>
  <si>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</si>
  <si>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</si>
  <si>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</si>
  <si>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</si>
  <si>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</si>
  <si>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</si>
  <si>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</si>
  <si>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</si>
  <si>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</si>
  <si>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</si>
  <si>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</si>
  <si>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</si>
  <si>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</si>
  <si>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</si>
  <si>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</si>
  <si>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</si>
  <si>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</si>
  <si>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</si>
  <si>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</si>
  <si>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</si>
  <si>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</si>
  <si>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</si>
  <si>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</si>
  <si>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</si>
  <si>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</si>
  <si>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</si>
  <si>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</si>
  <si>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</si>
  <si>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</si>
  <si>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</si>
  <si>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</si>
  <si>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</si>
  <si>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</si>
  <si>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</si>
  <si>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</si>
  <si>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</si>
  <si>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</si>
  <si>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</si>
  <si>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</si>
  <si>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</si>
  <si>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</si>
  <si>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</si>
  <si>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</si>
  <si>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</si>
  <si>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</si>
  <si>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</si>
  <si>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</si>
  <si>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</si>
  <si>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</si>
  <si>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</si>
  <si>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</si>
  <si>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</si>
  <si>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</si>
  <si>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</si>
  <si>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</si>
  <si>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</si>
  <si>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</si>
  <si>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</si>
  <si>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</si>
  <si>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</si>
  <si>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</si>
  <si>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</si>
  <si>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</si>
  <si>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</si>
  <si>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</si>
  <si>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</si>
  <si>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</si>
  <si>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</si>
  <si>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</si>
  <si>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</si>
  <si>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</si>
  <si>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</si>
  <si>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</si>
  <si>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</si>
  <si>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</si>
  <si>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</si>
  <si>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</si>
  <si>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</si>
  <si>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</si>
  <si>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</si>
  <si>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</si>
  <si>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</si>
  <si>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</si>
  <si>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</si>
  <si>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</si>
  <si>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</si>
  <si>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</si>
  <si>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</si>
  <si>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</si>
  <si>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</si>
  <si>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</si>
  <si>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</si>
  <si>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</si>
  <si>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</si>
  <si>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</si>
  <si>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</si>
  <si>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</si>
  <si>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</si>
  <si>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</si>
  <si>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</si>
  <si>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</si>
  <si>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</si>
  <si>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</si>
  <si>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</si>
  <si>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</si>
  <si>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</si>
  <si>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</si>
  <si>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</si>
  <si>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</si>
  <si>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</si>
  <si>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</si>
  <si>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</si>
  <si>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</si>
  <si>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</si>
  <si>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</si>
  <si>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</si>
  <si>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</si>
  <si>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</si>
  <si>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</si>
  <si>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</si>
  <si>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</si>
  <si>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</si>
  <si>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</si>
  <si>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</si>
  <si>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</si>
  <si>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</si>
  <si>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</si>
  <si>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</si>
  <si>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</si>
  <si>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</si>
  <si>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</si>
  <si>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</si>
  <si>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</si>
  <si>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</si>
  <si>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</si>
  <si>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</si>
  <si>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</si>
  <si>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</si>
  <si>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</si>
  <si>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</si>
  <si>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</si>
  <si>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</si>
  <si>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</si>
  <si>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</si>
  <si>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</si>
  <si>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</si>
  <si>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</si>
  <si>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</si>
  <si>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</si>
  <si>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</si>
  <si>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</si>
  <si>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</si>
  <si>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</si>
  <si>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</si>
  <si>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</si>
  <si>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</si>
  <si>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</si>
  <si>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</si>
  <si>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</si>
  <si>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</si>
  <si>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</si>
  <si>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</si>
  <si>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</si>
  <si>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</si>
  <si>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</si>
  <si>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</si>
  <si>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</si>
  <si>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</si>
  <si>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</si>
  <si>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</si>
  <si>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</si>
  <si>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</si>
  <si>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</si>
  <si>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</si>
  <si>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</si>
  <si>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</si>
  <si>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</si>
  <si>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</si>
  <si>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</si>
  <si>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</si>
  <si>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</si>
  <si>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</si>
  <si>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</si>
  <si>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</si>
  <si>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</si>
  <si>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</si>
  <si>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</si>
  <si>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</si>
  <si>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</si>
  <si>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</si>
  <si>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</si>
  <si>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</si>
  <si>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</si>
  <si>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</si>
  <si>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</si>
  <si>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</si>
  <si>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</si>
  <si>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</si>
  <si>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</si>
  <si>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</si>
  <si>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</si>
  <si>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</si>
  <si>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</si>
  <si>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</si>
  <si>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</si>
  <si>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</si>
  <si>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</si>
  <si>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</si>
  <si>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</si>
  <si>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</si>
  <si>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</si>
  <si>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</si>
  <si>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</si>
  <si>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</si>
  <si>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</si>
  <si>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</si>
  <si>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</si>
  <si>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</si>
  <si>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</si>
  <si>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</si>
  <si>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</si>
  <si>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</si>
  <si>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</si>
  <si>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</si>
  <si>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</si>
  <si>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</si>
  <si>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</si>
  <si>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</si>
  <si>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</si>
  <si>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</si>
  <si>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</si>
  <si>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</si>
  <si>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</si>
  <si>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</si>
  <si>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</si>
  <si>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</si>
  <si>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</si>
  <si>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</si>
  <si>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</si>
  <si>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</si>
  <si>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</si>
  <si>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</si>
  <si>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</si>
  <si>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</si>
  <si>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</si>
  <si>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</si>
  <si>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</si>
  <si>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</si>
  <si>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</si>
  <si>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</si>
  <si>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</si>
  <si>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</si>
  <si>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</si>
  <si>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</si>
  <si>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</si>
  <si>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</si>
  <si>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</si>
  <si>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</si>
  <si>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</si>
  <si>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</si>
  <si>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</si>
  <si>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</si>
  <si>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</si>
  <si>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</si>
  <si>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</si>
  <si>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</si>
  <si>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</si>
  <si>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</si>
  <si>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</si>
  <si>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</si>
  <si>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</si>
  <si>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</si>
  <si>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</si>
  <si>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</si>
  <si>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</si>
  <si>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</si>
  <si>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</si>
  <si>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</si>
  <si>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</si>
  <si>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</si>
  <si>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</si>
  <si>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</si>
  <si>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</si>
  <si>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</si>
  <si>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</si>
  <si>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</si>
  <si>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</si>
  <si>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</si>
  <si>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</si>
  <si>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</si>
  <si>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</si>
  <si>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</si>
  <si>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</si>
  <si>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</si>
  <si>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</si>
  <si>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</si>
  <si>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</si>
  <si>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</si>
  <si>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</si>
  <si>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</si>
  <si>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</si>
  <si>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</si>
  <si>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</si>
  <si>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</si>
  <si>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</si>
  <si>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</si>
  <si>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</si>
  <si>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</si>
  <si>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</si>
  <si>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</si>
  <si>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</si>
  <si>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</si>
  <si>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</si>
  <si>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</si>
  <si>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</si>
  <si>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</si>
  <si>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</si>
  <si>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</si>
  <si>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</si>
  <si>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</si>
  <si>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</si>
  <si>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</si>
  <si>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</si>
  <si>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</si>
  <si>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</si>
  <si>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</si>
  <si>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</si>
  <si>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</si>
  <si>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</si>
  <si>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</si>
  <si>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</si>
  <si>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</si>
  <si>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</si>
  <si>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</si>
  <si>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</si>
  <si>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</si>
  <si>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</si>
  <si>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</si>
  <si>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</si>
  <si>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</si>
  <si>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</si>
  <si>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</si>
  <si>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</si>
  <si>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</si>
  <si>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</si>
  <si>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</si>
  <si>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</si>
  <si>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</si>
  <si>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</si>
  <si>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</si>
  <si>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</si>
  <si>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</si>
  <si>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</si>
  <si>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</si>
  <si>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</si>
  <si>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</si>
  <si>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</si>
  <si>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</si>
  <si>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</si>
  <si>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</si>
  <si>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</si>
  <si>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</si>
  <si>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</si>
  <si>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</si>
  <si>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</si>
  <si>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</si>
  <si>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</si>
  <si>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</si>
  <si>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</si>
  <si>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</si>
  <si>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</si>
  <si>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</si>
  <si>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</si>
  <si>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</si>
  <si>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</si>
  <si>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</si>
  <si>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</si>
  <si>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</si>
  <si>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</si>
  <si>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</si>
  <si>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</si>
  <si>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</si>
  <si>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</si>
  <si>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</si>
  <si>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</si>
  <si>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</si>
  <si>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</si>
  <si>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</si>
  <si>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</si>
  <si>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</si>
  <si>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</si>
  <si>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</si>
  <si>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</si>
  <si>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</si>
  <si>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</si>
  <si>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</si>
  <si>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</si>
  <si>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</si>
  <si>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</si>
  <si>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</si>
  <si>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</si>
  <si>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</si>
  <si>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</si>
  <si>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</si>
  <si>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</si>
  <si>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</si>
  <si>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</si>
  <si>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</si>
  <si>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</si>
  <si>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</si>
  <si>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</si>
  <si>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</si>
  <si>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</si>
  <si>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</si>
  <si>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</si>
  <si>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</si>
  <si>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</si>
  <si>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</si>
  <si>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</si>
  <si>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</si>
  <si>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</si>
  <si>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</si>
  <si>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</si>
  <si>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</si>
  <si>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</si>
  <si>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</si>
  <si>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</si>
  <si>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</si>
  <si>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</si>
  <si>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</si>
  <si>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</si>
  <si>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</si>
  <si>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</si>
  <si>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</si>
  <si>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</si>
  <si>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</si>
  <si>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</si>
  <si>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</si>
  <si>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</si>
  <si>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</si>
  <si>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</si>
  <si>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</si>
  <si>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</si>
  <si>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</si>
  <si>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</si>
  <si>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</si>
  <si>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</si>
  <si>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</si>
  <si>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</si>
  <si>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</si>
  <si>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</si>
  <si>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</si>
  <si>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</si>
  <si>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</si>
  <si>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</si>
  <si>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</si>
  <si>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</si>
  <si>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</si>
  <si>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</si>
  <si>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</si>
  <si>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</si>
  <si>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</si>
  <si>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</si>
  <si>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</si>
  <si>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</si>
  <si>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</si>
  <si>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</si>
  <si>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</si>
  <si>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</si>
  <si>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</si>
  <si>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</si>
  <si>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</si>
  <si>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</si>
  <si>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</si>
  <si>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</si>
  <si>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</si>
  <si>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</si>
  <si>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</si>
  <si>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</si>
  <si>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</si>
  <si>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</si>
  <si>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</si>
  <si>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</si>
  <si>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</si>
  <si>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</si>
  <si>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</si>
  <si>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</si>
  <si>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</si>
  <si>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</si>
  <si>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</si>
  <si>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</si>
  <si>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</si>
  <si>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</si>
  <si>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</si>
  <si>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</si>
  <si>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</si>
  <si>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</si>
  <si>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</si>
  <si>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</si>
  <si>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</si>
  <si>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</si>
  <si>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</si>
  <si>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</si>
  <si>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</si>
  <si>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</si>
  <si>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</si>
  <si>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</si>
  <si>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</si>
  <si>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</si>
  <si>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</si>
  <si>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</si>
  <si>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</si>
  <si>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</si>
  <si>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</si>
  <si>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</si>
  <si>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</si>
  <si>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</si>
  <si>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</si>
  <si>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</si>
  <si>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</si>
  <si>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</si>
  <si>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</si>
  <si>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</si>
  <si>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</si>
  <si>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</si>
  <si>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</si>
  <si>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</si>
  <si>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</si>
  <si>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</si>
  <si>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</si>
  <si>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</si>
  <si>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</si>
  <si>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</si>
  <si>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</si>
  <si>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</si>
  <si>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</si>
  <si>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</si>
  <si>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</si>
  <si>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</si>
  <si>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</si>
  <si>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</si>
  <si>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</si>
  <si>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</si>
  <si>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</si>
  <si>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</si>
  <si>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</si>
  <si>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</si>
  <si>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</si>
  <si>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</si>
  <si>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</si>
  <si>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</si>
  <si>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</si>
  <si>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</si>
  <si>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</si>
  <si>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</si>
  <si>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</si>
  <si>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</si>
  <si>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</si>
  <si>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</si>
  <si>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</si>
  <si>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</si>
  <si>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</si>
  <si>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</si>
  <si>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</si>
  <si>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</si>
  <si>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</si>
  <si>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</si>
  <si>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</si>
  <si>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</si>
  <si>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</si>
  <si>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</si>
  <si>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</si>
  <si>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</si>
  <si>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</si>
  <si>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</si>
  <si>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</si>
  <si>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</si>
  <si>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</si>
  <si>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</si>
  <si>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</si>
  <si>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</si>
  <si>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</si>
  <si>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</si>
  <si>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</si>
  <si>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</si>
  <si>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</si>
  <si>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</si>
  <si>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</si>
  <si>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</si>
  <si>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</si>
  <si>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</si>
  <si>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</si>
  <si>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</si>
  <si>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</si>
  <si>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</si>
  <si>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</si>
  <si>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</si>
  <si>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</si>
  <si>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</si>
  <si>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</si>
  <si>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</si>
  <si>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</si>
  <si>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</si>
  <si>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</si>
  <si>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</si>
  <si>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</si>
  <si>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</si>
  <si>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</si>
  <si>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</si>
  <si>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</si>
  <si>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</si>
  <si>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</si>
  <si>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</si>
  <si>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</si>
  <si>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</si>
  <si>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</si>
  <si>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</si>
  <si>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</si>
  <si>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</si>
  <si>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</si>
  <si>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</si>
  <si>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</si>
  <si>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</si>
  <si>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</si>
  <si>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</si>
  <si>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</si>
  <si>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</si>
  <si>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</si>
  <si>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</si>
  <si>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</si>
  <si>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</si>
  <si>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</si>
  <si>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</si>
  <si>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</si>
  <si>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</si>
  <si>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</si>
  <si>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</si>
  <si>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</si>
  <si>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</si>
  <si>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</si>
  <si>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</si>
  <si>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</si>
  <si>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</si>
  <si>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</si>
  <si>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</si>
  <si>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</si>
  <si>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</si>
  <si>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</si>
  <si>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</si>
  <si>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</si>
  <si>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</si>
  <si>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</si>
  <si>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</si>
  <si>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</si>
  <si>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</si>
  <si>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</si>
  <si>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</si>
  <si>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</si>
  <si>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</si>
  <si>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</si>
  <si>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</si>
  <si>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</si>
  <si>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</si>
  <si>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</si>
  <si>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</si>
  <si>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</si>
  <si>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</si>
  <si>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</si>
  <si>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</si>
  <si>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</si>
  <si>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</si>
  <si>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</si>
  <si>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</si>
  <si>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</si>
  <si>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</si>
  <si>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</si>
  <si>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</si>
  <si>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</si>
  <si>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</si>
  <si>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</si>
  <si>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</si>
  <si>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</si>
  <si>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</si>
  <si>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</si>
  <si>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</si>
  <si>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</si>
  <si>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</si>
  <si>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</si>
  <si>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</si>
  <si>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</si>
  <si>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</si>
  <si>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</si>
  <si>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</si>
  <si>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</si>
  <si>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</si>
  <si>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</si>
  <si>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</si>
  <si>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</si>
  <si>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</si>
  <si>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</si>
  <si>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</si>
  <si>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</si>
  <si>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</si>
  <si>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</si>
  <si>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</si>
  <si>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</si>
  <si>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</si>
  <si>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</si>
  <si>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</si>
  <si>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</si>
  <si>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</si>
  <si>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</si>
  <si>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</si>
  <si>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</si>
  <si>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</si>
  <si>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</si>
  <si>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</si>
  <si>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</si>
  <si>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</si>
  <si>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</si>
  <si>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</si>
  <si>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</si>
  <si>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</si>
  <si>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</si>
  <si>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</si>
  <si>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</si>
  <si>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</si>
  <si>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</si>
  <si>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</si>
  <si>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</si>
  <si>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</si>
  <si>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</si>
  <si>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</si>
  <si>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</si>
  <si>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</si>
  <si>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</si>
  <si>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</si>
  <si>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</si>
  <si>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</si>
  <si>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</si>
  <si>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</si>
  <si>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</si>
  <si>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</si>
  <si>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</si>
  <si>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</si>
  <si>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</si>
  <si>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</si>
  <si>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</si>
  <si>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</si>
  <si>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</si>
  <si>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</si>
  <si>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</si>
  <si>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</si>
  <si>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</si>
  <si>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</si>
  <si>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</si>
  <si>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</si>
  <si>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</si>
  <si>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</si>
  <si>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</si>
  <si>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</si>
  <si>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</si>
  <si>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</si>
  <si>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</si>
  <si>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</si>
  <si>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</si>
  <si>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</si>
  <si>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</si>
  <si>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</si>
  <si>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</si>
  <si>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</si>
  <si>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</si>
  <si>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</si>
  <si>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</si>
  <si>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</si>
  <si>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</si>
  <si>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</si>
  <si>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</si>
  <si>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</si>
  <si>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</si>
  <si>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</si>
  <si>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</si>
  <si>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</si>
  <si>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</si>
  <si>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</si>
  <si>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</si>
  <si>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</si>
  <si>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</si>
  <si>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</si>
  <si>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</si>
  <si>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</si>
  <si>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</si>
  <si>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</si>
  <si>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</si>
  <si>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</si>
  <si>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</si>
  <si>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</si>
  <si>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</si>
  <si>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</si>
  <si>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</si>
  <si>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</si>
  <si>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</si>
  <si>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</si>
  <si>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</si>
  <si>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</si>
  <si>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</si>
  <si>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</si>
  <si>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</si>
  <si>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</si>
  <si>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</si>
  <si>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</si>
  <si>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</si>
  <si>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</si>
  <si>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</si>
  <si>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</si>
  <si>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</si>
  <si>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</si>
  <si>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</si>
  <si>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</si>
  <si>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</si>
  <si>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</si>
  <si>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</si>
  <si>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</si>
  <si>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</si>
  <si>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</si>
  <si>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</si>
  <si>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</si>
  <si>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</si>
  <si>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</si>
  <si>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</si>
  <si>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</si>
  <si>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</si>
  <si>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</si>
  <si>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</si>
  <si>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</si>
  <si>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</si>
  <si>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</si>
  <si>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</si>
  <si>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</si>
  <si>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</si>
  <si>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</si>
  <si>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</si>
  <si>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</si>
  <si>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</si>
  <si>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</si>
  <si>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</si>
  <si>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</si>
  <si>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</si>
  <si>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</si>
  <si>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</si>
  <si>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</si>
  <si>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</si>
  <si>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</si>
  <si>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</si>
  <si>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</si>
  <si>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</si>
  <si>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</si>
  <si>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</si>
  <si>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</si>
  <si>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</si>
  <si>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</si>
  <si>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</si>
  <si>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</si>
  <si>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</si>
  <si>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</si>
  <si>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</si>
  <si>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</si>
  <si>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</si>
  <si>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</si>
  <si>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</si>
  <si>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</si>
  <si>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</si>
  <si>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</si>
  <si>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</si>
  <si>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</si>
  <si>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</si>
  <si>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</si>
  <si>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</si>
  <si>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</si>
  <si>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</si>
  <si>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</si>
  <si>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</si>
  <si>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</si>
  <si>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</si>
  <si>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</si>
  <si>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</si>
  <si>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</si>
  <si>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</si>
  <si>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</si>
  <si>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</si>
  <si>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</si>
  <si>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</si>
  <si>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</si>
  <si>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</si>
  <si>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</si>
  <si>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</si>
  <si>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</si>
  <si>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</si>
  <si>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</si>
  <si>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</si>
  <si>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</si>
  <si>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</si>
  <si>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</si>
  <si>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</si>
  <si>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</si>
  <si>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</si>
  <si>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</si>
  <si>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</si>
  <si>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</si>
  <si>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</si>
  <si>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</si>
  <si>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</si>
  <si>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</si>
  <si>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</si>
  <si>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</si>
  <si>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</si>
  <si>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</si>
  <si>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</si>
  <si>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</si>
  <si>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</si>
  <si>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</si>
  <si>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</si>
  <si>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</si>
  <si>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</si>
  <si>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</si>
  <si>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</si>
  <si>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</si>
  <si>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</si>
  <si>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</si>
  <si>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</si>
  <si>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</si>
  <si>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</si>
  <si>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</si>
  <si>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</si>
  <si>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</si>
  <si>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</si>
  <si>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</si>
  <si>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</si>
  <si>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</si>
  <si>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</si>
  <si>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</si>
  <si>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</si>
  <si>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</si>
  <si>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</si>
  <si>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</si>
  <si>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</si>
  <si>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</si>
  <si>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</si>
  <si>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</si>
  <si>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</si>
  <si>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</si>
  <si>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</si>
  <si>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</si>
  <si>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</si>
  <si>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</si>
  <si>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</si>
  <si>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</si>
  <si>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</si>
  <si>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</si>
  <si>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</si>
  <si>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</si>
  <si>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</si>
  <si>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</si>
  <si>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</si>
  <si>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</si>
  <si>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</si>
  <si>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</si>
  <si>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</si>
  <si>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</si>
  <si>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</si>
  <si>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</si>
  <si>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</si>
  <si>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</si>
  <si>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</si>
  <si>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</si>
  <si>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</si>
  <si>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</si>
  <si>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</si>
  <si>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</si>
  <si>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</si>
  <si>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</si>
  <si>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</si>
  <si>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</si>
  <si>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</si>
  <si>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</si>
  <si>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</si>
  <si>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</si>
  <si>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</si>
  <si>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</si>
  <si>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</si>
  <si>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</si>
  <si>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</si>
  <si>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</si>
  <si>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</si>
  <si>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</si>
  <si>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</si>
  <si>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</si>
  <si>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</si>
  <si>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</si>
  <si>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</si>
  <si>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</si>
  <si>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</si>
  <si>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</si>
  <si>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</si>
  <si>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</si>
  <si>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</si>
  <si>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</si>
  <si>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</si>
  <si>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</si>
  <si>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</si>
  <si>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</si>
  <si>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</si>
  <si>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</si>
  <si>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</si>
  <si>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</si>
  <si>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</si>
  <si>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</si>
  <si>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</si>
  <si>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</si>
  <si>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</si>
  <si>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</si>
  <si>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</si>
  <si>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</si>
  <si>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</si>
  <si>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</si>
  <si>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</si>
  <si>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</si>
  <si>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</si>
  <si>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</si>
  <si>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</si>
  <si>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</si>
  <si>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</si>
  <si>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</si>
  <si>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</si>
  <si>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</si>
  <si>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</si>
  <si>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</si>
  <si>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</si>
  <si>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</si>
  <si>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</si>
  <si>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</si>
  <si>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</si>
  <si>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</si>
  <si>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</si>
  <si>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</si>
  <si>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</si>
  <si>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</si>
  <si>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</si>
  <si>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</si>
  <si>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</si>
  <si>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</si>
  <si>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</si>
  <si>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</si>
  <si>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</si>
  <si>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</si>
  <si>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</si>
  <si>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</si>
  <si>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</si>
  <si>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</si>
  <si>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</si>
  <si>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</si>
  <si>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</si>
  <si>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</si>
  <si>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</si>
  <si>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</si>
  <si>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</si>
  <si>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</si>
  <si>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</si>
  <si>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</si>
  <si>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</si>
  <si>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</si>
  <si>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</si>
  <si>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</si>
  <si>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</si>
  <si>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</si>
  <si>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</si>
  <si>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</si>
  <si>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</si>
  <si>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</si>
  <si>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</si>
  <si>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</si>
  <si>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</si>
  <si>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</si>
  <si>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</si>
  <si>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</si>
  <si>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</si>
  <si>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</si>
  <si>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</si>
  <si>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</si>
  <si>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</si>
  <si>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</si>
  <si>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</si>
  <si>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</si>
  <si>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</si>
  <si>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</si>
  <si>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</si>
  <si>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</si>
  <si>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</si>
  <si>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</si>
  <si>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</si>
  <si>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</si>
  <si>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</si>
  <si>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</si>
  <si>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</si>
  <si>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</si>
  <si>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</si>
  <si>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</si>
  <si>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</si>
  <si>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</si>
  <si>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</si>
  <si>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</si>
  <si>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</si>
  <si>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</si>
  <si>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</si>
  <si>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</si>
  <si>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</si>
  <si>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</si>
  <si>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</si>
  <si>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</si>
  <si>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</si>
  <si>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</si>
  <si>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</si>
  <si>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</si>
  <si>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</si>
  <si>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</si>
  <si>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</si>
  <si>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</si>
  <si>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</si>
  <si>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</si>
  <si>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</si>
  <si>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</si>
  <si>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</si>
  <si>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</si>
  <si>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</si>
  <si>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</si>
  <si>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</si>
  <si>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</si>
  <si>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</si>
  <si>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</si>
  <si>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</si>
  <si>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</si>
  <si>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</si>
  <si>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</si>
  <si>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</si>
  <si>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</si>
  <si>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</si>
  <si>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</si>
  <si>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</si>
  <si>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</si>
  <si>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</si>
  <si>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</si>
  <si>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</si>
  <si>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</si>
  <si>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</si>
  <si>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</si>
  <si>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</si>
  <si>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</si>
  <si>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</si>
  <si>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</si>
  <si>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</si>
  <si>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</si>
  <si>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</si>
  <si>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</si>
  <si>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</si>
  <si>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</si>
  <si>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</si>
  <si>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</si>
  <si>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</si>
  <si>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</si>
  <si>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</si>
  <si>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</si>
  <si>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</si>
  <si>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</si>
  <si>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</si>
  <si>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</si>
  <si>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</si>
  <si>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</si>
  <si>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</si>
  <si>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</si>
  <si>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</si>
  <si>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</si>
  <si>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</si>
  <si>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</si>
  <si>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</si>
  <si>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</si>
  <si>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</si>
  <si>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</si>
  <si>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</si>
  <si>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</si>
  <si>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</si>
  <si>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</si>
  <si>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</si>
  <si>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</si>
  <si>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</si>
  <si>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</si>
  <si>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</si>
  <si>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</si>
  <si>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</si>
  <si>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</si>
  <si>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</si>
  <si>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</si>
  <si>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</si>
  <si>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</si>
  <si>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</si>
  <si>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</si>
  <si>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</si>
  <si>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</si>
  <si>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</si>
  <si>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</si>
  <si>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</si>
  <si>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</si>
  <si>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</si>
  <si>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</si>
  <si>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</si>
  <si>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</si>
  <si>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</si>
  <si>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</si>
  <si>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</si>
  <si>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</si>
  <si>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</si>
  <si>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</si>
  <si>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</si>
  <si>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</si>
  <si>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</si>
  <si>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</si>
  <si>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</si>
  <si>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</si>
  <si>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</si>
  <si>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</si>
  <si>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</si>
  <si>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</si>
  <si>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</si>
  <si>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</si>
  <si>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</si>
  <si>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</si>
  <si>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</si>
  <si>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</si>
  <si>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</si>
  <si>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</si>
  <si>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</si>
  <si>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</si>
  <si>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</si>
  <si>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</si>
  <si>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</si>
  <si>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</si>
  <si>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</si>
  <si>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</si>
  <si>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</si>
  <si>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</si>
  <si>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</si>
  <si>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</si>
  <si>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</si>
  <si>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</si>
  <si>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</si>
  <si>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</si>
  <si>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</si>
  <si>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</si>
  <si>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</si>
  <si>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</si>
  <si>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</si>
  <si>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</si>
  <si>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</si>
  <si>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</si>
  <si>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</si>
  <si>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</si>
  <si>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</si>
  <si>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</si>
  <si>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</si>
  <si>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</si>
  <si>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</si>
  <si>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</si>
  <si>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</si>
  <si>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</si>
  <si>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</si>
  <si>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</si>
  <si>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</si>
  <si>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</si>
  <si>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</si>
  <si>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</si>
  <si>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</si>
  <si>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</si>
  <si>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</si>
  <si>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</si>
  <si>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</si>
  <si>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</si>
  <si>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</si>
  <si>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</si>
  <si>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</si>
  <si>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</si>
  <si>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</si>
  <si>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</si>
  <si>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</si>
  <si>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</si>
  <si>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</si>
  <si>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</si>
  <si>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</si>
  <si>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</si>
  <si>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</si>
  <si>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</si>
  <si>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</si>
  <si>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</si>
  <si>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</si>
  <si>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</si>
  <si>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</si>
  <si>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</si>
  <si>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</si>
  <si>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</si>
  <si>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</si>
  <si>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</si>
  <si>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</si>
  <si>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</si>
  <si>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</si>
  <si>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</si>
  <si>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</si>
  <si>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</si>
  <si>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</si>
  <si>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</si>
  <si>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</si>
  <si>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</si>
  <si>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</si>
  <si>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</si>
  <si>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</si>
  <si>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</si>
  <si>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</si>
  <si>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</si>
  <si>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</si>
  <si>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</si>
  <si>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</si>
  <si>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</si>
  <si>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</si>
  <si>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</si>
  <si>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</si>
  <si>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</si>
  <si>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</si>
  <si>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</si>
  <si>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</si>
  <si>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</si>
  <si>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</si>
  <si>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</si>
  <si>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</si>
  <si>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</si>
  <si>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</si>
  <si>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</si>
  <si>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</si>
  <si>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</si>
  <si>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</si>
  <si>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</si>
  <si>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</si>
  <si>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</si>
  <si>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</si>
  <si>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</si>
  <si>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</si>
  <si>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</si>
  <si>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</si>
  <si>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</si>
  <si>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</si>
  <si>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</si>
  <si>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</si>
  <si>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</si>
  <si>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</si>
  <si>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</si>
  <si>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</si>
  <si>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</si>
  <si>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</si>
  <si>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</si>
  <si>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</si>
  <si>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</si>
  <si>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</si>
  <si>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</si>
  <si>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</si>
  <si>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</si>
  <si>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</si>
  <si>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</si>
  <si>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</si>
  <si>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</si>
  <si>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</si>
  <si>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</si>
  <si>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</si>
  <si>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</si>
  <si>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</si>
  <si>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</si>
  <si>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</si>
  <si>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</si>
  <si>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</si>
  <si>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</si>
  <si>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</si>
  <si>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</si>
  <si>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</si>
  <si>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</si>
  <si>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</si>
  <si>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</si>
  <si>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</si>
  <si>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</si>
  <si>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</si>
  <si>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</si>
  <si>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</si>
  <si>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</si>
  <si>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</si>
  <si>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</si>
  <si>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</si>
  <si>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</si>
  <si>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</si>
  <si>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</si>
  <si>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</si>
  <si>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</si>
  <si>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</si>
  <si>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</si>
  <si>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</si>
  <si>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</si>
  <si>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</si>
  <si>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</si>
  <si>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</si>
  <si>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</si>
  <si>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</si>
  <si>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</si>
  <si>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</si>
  <si>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</si>
  <si>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</si>
  <si>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</si>
  <si>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</si>
  <si>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</si>
  <si>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</si>
  <si>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</si>
  <si>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</si>
  <si>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</si>
  <si>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</si>
  <si>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</si>
  <si>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</si>
  <si>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</si>
  <si>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</si>
  <si>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</si>
  <si>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</si>
  <si>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</si>
  <si>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</si>
  <si>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</si>
  <si>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</si>
  <si>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</si>
  <si>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</si>
  <si>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</si>
  <si>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</si>
  <si>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</si>
  <si>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</si>
  <si>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</si>
  <si>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</si>
  <si>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</si>
  <si>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</si>
  <si>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</si>
  <si>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</si>
  <si>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</si>
  <si>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</si>
  <si>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</si>
  <si>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</si>
  <si>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</si>
  <si>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</si>
  <si>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</si>
  <si>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</si>
  <si>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</si>
  <si>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</si>
  <si>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</si>
  <si>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</si>
  <si>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</si>
  <si>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</si>
  <si>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</si>
  <si>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</si>
  <si>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</si>
  <si>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</si>
  <si>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</si>
  <si>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</si>
  <si>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</si>
  <si>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</si>
  <si>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</si>
  <si>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</si>
  <si>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</si>
  <si>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</si>
  <si>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</si>
  <si>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</si>
  <si>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</si>
  <si>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</si>
  <si>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</si>
  <si>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</si>
  <si>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</si>
  <si>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</si>
  <si>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</si>
  <si>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</si>
  <si>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</si>
  <si>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</si>
  <si>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</si>
  <si>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</si>
  <si>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</si>
  <si>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</si>
  <si>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</si>
  <si>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</si>
  <si>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</si>
  <si>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</si>
  <si>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</si>
  <si>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</si>
  <si>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</si>
  <si>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</si>
  <si>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</si>
  <si>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</si>
  <si>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</si>
  <si>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</si>
  <si>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</si>
  <si>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</si>
  <si>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</si>
  <si>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</si>
  <si>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</si>
  <si>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</si>
  <si>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</si>
  <si>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</si>
  <si>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</si>
  <si>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</si>
  <si>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</si>
  <si>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</si>
  <si>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</si>
  <si>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</si>
  <si>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</si>
  <si>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</si>
  <si>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</si>
  <si>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</si>
  <si>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</si>
  <si>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</si>
  <si>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</si>
  <si>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</si>
  <si>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</si>
  <si>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</si>
  <si>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</si>
  <si>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</si>
  <si>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</si>
  <si>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</si>
  <si>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</si>
  <si>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</si>
  <si>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</si>
  <si>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</si>
  <si>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</si>
  <si>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</si>
  <si>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</si>
  <si>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</si>
  <si>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</si>
  <si>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</si>
  <si>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</si>
  <si>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</si>
  <si>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</si>
  <si>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</si>
  <si>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</si>
  <si>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</si>
  <si>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</si>
  <si>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</si>
  <si>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</si>
  <si>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</si>
  <si>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</si>
  <si>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</si>
  <si>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</si>
  <si>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</si>
  <si>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</si>
  <si>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</si>
  <si>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</si>
  <si>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</si>
  <si>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</si>
  <si>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</si>
  <si>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</si>
  <si>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</si>
  <si>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</si>
  <si>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</si>
  <si>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</si>
  <si>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</si>
  <si>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</si>
  <si>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</si>
  <si>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</si>
  <si>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</si>
  <si>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</si>
  <si>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</si>
  <si>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</si>
  <si>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</si>
  <si>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</si>
  <si>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</si>
  <si>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</si>
  <si>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</si>
  <si>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</si>
  <si>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</si>
  <si>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</si>
  <si>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</si>
  <si>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</si>
  <si>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</si>
  <si>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</si>
  <si>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</si>
  <si>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</si>
  <si>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</si>
  <si>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</si>
  <si>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</si>
  <si>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</si>
  <si>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</si>
  <si>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</si>
  <si>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</si>
  <si>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</si>
  <si>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</si>
  <si>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</si>
  <si>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</si>
  <si>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</si>
  <si>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</si>
  <si>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</si>
  <si>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</si>
  <si>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</si>
  <si>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</si>
  <si>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</si>
  <si>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</si>
  <si>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</si>
  <si>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</si>
  <si>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</si>
  <si>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</si>
  <si>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</si>
  <si>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</si>
  <si>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</si>
  <si>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</si>
  <si>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</si>
  <si>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</si>
  <si>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</si>
  <si>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</si>
  <si>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</si>
  <si>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</si>
  <si>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</si>
  <si>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</si>
  <si>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</si>
  <si>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</si>
  <si>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</si>
  <si>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</si>
  <si>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</si>
  <si>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</si>
  <si>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</si>
  <si>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</si>
  <si>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</si>
  <si>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</si>
  <si>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</si>
  <si>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</si>
  <si>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</si>
  <si>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</si>
  <si>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</si>
  <si>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</si>
  <si>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</si>
  <si>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</si>
  <si>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</si>
  <si>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</si>
  <si>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</si>
  <si>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</si>
  <si>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</si>
  <si>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</si>
  <si>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</si>
  <si>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</si>
  <si>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</si>
  <si>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</si>
  <si>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</si>
  <si>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</si>
  <si>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</si>
  <si>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</si>
  <si>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</si>
  <si>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</si>
  <si>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</si>
  <si>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</si>
  <si>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</si>
  <si>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</si>
  <si>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</si>
  <si>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</si>
  <si>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</si>
  <si>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</si>
  <si>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</si>
  <si>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</si>
  <si>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</si>
  <si>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</si>
  <si>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</si>
  <si>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</si>
  <si>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</si>
  <si>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</si>
  <si>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</si>
  <si>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</si>
  <si>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</si>
  <si>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</si>
  <si>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</si>
  <si>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</si>
  <si>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</si>
  <si>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</si>
  <si>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</si>
  <si>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</si>
  <si>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</si>
  <si>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</si>
  <si>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</si>
  <si>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</si>
  <si>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</si>
  <si>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</si>
  <si>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</si>
  <si>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</si>
  <si>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</si>
  <si>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</si>
  <si>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</si>
  <si>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</si>
  <si>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</si>
  <si>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</si>
  <si>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</si>
  <si>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</si>
  <si>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</si>
  <si>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</si>
  <si>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</si>
  <si>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</si>
  <si>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</si>
  <si>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</si>
  <si>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</si>
  <si>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</si>
  <si>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</si>
  <si>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</si>
  <si>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</si>
  <si>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</si>
  <si>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</si>
  <si>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</si>
  <si>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</si>
  <si>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</si>
  <si>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</si>
  <si>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</si>
  <si>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</si>
  <si>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</si>
  <si>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</si>
  <si>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</si>
  <si>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</si>
  <si>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</si>
  <si>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</si>
  <si>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</si>
  <si>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</si>
  <si>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</si>
  <si>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</si>
  <si>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</si>
  <si>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</si>
  <si>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</si>
  <si>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</si>
  <si>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</si>
  <si>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</si>
  <si>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</si>
  <si>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</si>
  <si>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</si>
  <si>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</si>
  <si>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</si>
  <si>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</si>
  <si>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</si>
  <si>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</si>
  <si>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</si>
  <si>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</si>
  <si>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</si>
  <si>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</si>
  <si>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</si>
  <si>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</si>
  <si>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</si>
  <si>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</si>
  <si>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</si>
  <si>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</si>
  <si>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</si>
  <si>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</si>
  <si>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</si>
  <si>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</si>
  <si>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</si>
  <si>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</si>
  <si>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</si>
  <si>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</si>
  <si>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</si>
  <si>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</si>
  <si>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</si>
  <si>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</si>
  <si>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</si>
  <si>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</si>
  <si>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</si>
  <si>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</si>
  <si>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</si>
  <si>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</si>
  <si>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</si>
  <si>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</si>
  <si>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</si>
  <si>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</si>
  <si>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</si>
  <si>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</si>
  <si>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</si>
  <si>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</si>
  <si>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</si>
  <si>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</si>
  <si>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</si>
  <si>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</si>
  <si>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</si>
  <si>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</si>
  <si>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</si>
  <si>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</si>
  <si>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</si>
  <si>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</si>
  <si>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</si>
  <si>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</si>
  <si>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</si>
  <si>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</si>
  <si>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</si>
  <si>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</si>
  <si>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</si>
  <si>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</si>
  <si>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</si>
  <si>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</si>
  <si>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</si>
  <si>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</si>
  <si>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</si>
  <si>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</si>
  <si>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</si>
  <si>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</si>
  <si>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</si>
  <si>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</si>
  <si>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</si>
  <si>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</si>
  <si>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</si>
  <si>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</si>
  <si>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</si>
  <si>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</si>
  <si>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</si>
  <si>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</si>
  <si>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</si>
  <si>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</si>
  <si>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</si>
  <si>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</si>
  <si>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</si>
  <si>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</si>
  <si>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</si>
  <si>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</si>
  <si>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</si>
  <si>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</si>
  <si>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</si>
  <si>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</si>
  <si>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</si>
  <si>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</si>
  <si>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</si>
  <si>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</si>
  <si>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</si>
  <si>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</si>
  <si>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</si>
  <si>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</si>
  <si>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</si>
  <si>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</si>
  <si>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</si>
  <si>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</si>
  <si>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</si>
  <si>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</si>
  <si>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</si>
  <si>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</si>
  <si>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</si>
  <si>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</si>
  <si>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</si>
  <si>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</si>
  <si>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</si>
  <si>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</si>
  <si>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</si>
  <si>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</si>
  <si>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</si>
  <si>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</si>
  <si>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</si>
  <si>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</si>
  <si>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</si>
  <si>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</si>
  <si>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</si>
  <si>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</si>
  <si>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</si>
  <si>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</si>
  <si>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</si>
  <si>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</si>
  <si>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</si>
  <si>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</si>
  <si>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</si>
  <si>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</si>
  <si>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</si>
  <si>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</si>
  <si>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</si>
  <si>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</si>
  <si>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</si>
  <si>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</si>
  <si>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</si>
  <si>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</si>
  <si>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</si>
  <si>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</si>
  <si>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</si>
  <si>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</si>
  <si>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</si>
  <si>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</si>
  <si>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</si>
  <si>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</si>
  <si>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</si>
  <si>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</si>
  <si>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</si>
  <si>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</si>
  <si>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</si>
  <si>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</si>
  <si>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</si>
  <si>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</si>
  <si>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</si>
  <si>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</si>
  <si>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</si>
  <si>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</si>
  <si>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</si>
  <si>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</si>
  <si>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</si>
  <si>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</si>
  <si>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</si>
  <si>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</si>
  <si>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</si>
  <si>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</si>
  <si>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</si>
  <si>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</si>
  <si>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</si>
  <si>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</si>
  <si>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</si>
  <si>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</si>
  <si>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</si>
  <si>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</si>
  <si>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</si>
  <si>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</si>
  <si>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</si>
  <si>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</si>
  <si>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</si>
  <si>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</si>
  <si>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</si>
  <si>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</si>
  <si>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</si>
  <si>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</si>
  <si>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</si>
  <si>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</si>
  <si>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</si>
  <si>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</si>
  <si>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</si>
  <si>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</si>
  <si>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</si>
  <si>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</si>
  <si>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</si>
  <si>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</si>
  <si>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</si>
  <si>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</si>
  <si>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</si>
  <si>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</si>
  <si>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</si>
  <si>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</si>
  <si>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</si>
  <si>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</si>
  <si>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</si>
  <si>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</si>
  <si>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</si>
  <si>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</si>
  <si>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</si>
  <si>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</si>
  <si>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</si>
  <si>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</si>
  <si>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</si>
  <si>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</si>
  <si>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</si>
  <si>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</si>
  <si>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</si>
  <si>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</si>
  <si>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</si>
  <si>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</si>
  <si>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</si>
  <si>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</si>
  <si>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</si>
  <si>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</si>
  <si>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</si>
  <si>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</si>
  <si>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</si>
  <si>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</si>
  <si>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</si>
  <si>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</si>
  <si>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</si>
  <si>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</si>
  <si>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</si>
  <si>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</si>
  <si>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</si>
  <si>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</si>
  <si>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</si>
  <si>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</si>
  <si>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</si>
  <si>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</si>
  <si>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</si>
  <si>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</si>
  <si>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</si>
  <si>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</si>
  <si>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</si>
  <si>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</si>
  <si>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</si>
  <si>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</si>
  <si>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</si>
  <si>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</si>
  <si>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</si>
  <si>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</si>
  <si>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</si>
  <si>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</si>
  <si>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</si>
  <si>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</si>
  <si>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</si>
  <si>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</si>
  <si>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</si>
  <si>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</si>
  <si>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</si>
  <si>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</si>
  <si>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</si>
  <si>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</si>
  <si>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</si>
  <si>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</si>
  <si>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</si>
  <si>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</si>
  <si>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</si>
  <si>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</si>
  <si>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</si>
  <si>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</si>
  <si>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</si>
  <si>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</si>
  <si>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</si>
  <si>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</si>
  <si>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</si>
  <si>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</si>
  <si>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</si>
  <si>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</si>
  <si>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</si>
  <si>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</si>
  <si>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</si>
  <si>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</si>
  <si>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</si>
  <si>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</si>
  <si>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</si>
  <si>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</si>
  <si>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</si>
  <si>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</si>
  <si>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</si>
  <si>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</si>
  <si>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</si>
  <si>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</si>
  <si>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</si>
  <si>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</si>
  <si>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</si>
  <si>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</si>
  <si>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</si>
  <si>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</si>
  <si>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</si>
  <si>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</si>
  <si>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</si>
  <si>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</si>
  <si>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</si>
  <si>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</si>
  <si>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</si>
  <si>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</si>
  <si>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</si>
  <si>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</si>
  <si>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</si>
  <si>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</si>
  <si>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</si>
  <si>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</si>
  <si>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</si>
  <si>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</si>
  <si>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</si>
  <si>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</si>
  <si>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</si>
  <si>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</si>
  <si>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</si>
  <si>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</si>
  <si>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</si>
  <si>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</si>
  <si>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</si>
  <si>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</si>
  <si>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</si>
  <si>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</si>
  <si>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</si>
  <si>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</si>
  <si>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</si>
  <si>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</si>
  <si>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</si>
  <si>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</si>
  <si>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</si>
  <si>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</si>
  <si>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</si>
  <si>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</si>
  <si>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</si>
  <si>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</si>
  <si>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</si>
  <si>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</si>
  <si>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</si>
  <si>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</si>
  <si>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</si>
  <si>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</si>
  <si>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</si>
  <si>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</si>
  <si>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</si>
  <si>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</si>
  <si>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</si>
  <si>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</si>
  <si>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</si>
  <si>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</si>
  <si>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</si>
  <si>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</si>
  <si>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</si>
  <si>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</si>
  <si>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</si>
  <si>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</si>
  <si>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</si>
  <si>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</si>
  <si>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</si>
  <si>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</si>
  <si>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</si>
  <si>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</si>
  <si>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</si>
  <si>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</si>
  <si>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</si>
  <si>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</si>
  <si>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</si>
  <si>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</si>
  <si>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</si>
  <si>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</si>
  <si>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</si>
  <si>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</si>
  <si>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</si>
  <si>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</si>
  <si>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</si>
  <si>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</si>
  <si>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</si>
  <si>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</si>
  <si>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</si>
  <si>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</si>
  <si>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</si>
  <si>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</si>
  <si>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</si>
  <si>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</si>
  <si>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</si>
  <si>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</si>
  <si>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</si>
  <si>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</si>
  <si>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</si>
  <si>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</si>
  <si>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</si>
  <si>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</si>
  <si>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</si>
  <si>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</si>
  <si>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</si>
  <si>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</si>
  <si>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</si>
  <si>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</si>
  <si>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</si>
  <si>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</si>
  <si>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</si>
  <si>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</si>
  <si>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</si>
  <si>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</si>
  <si>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</si>
  <si>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</si>
  <si>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</si>
  <si>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</si>
  <si>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</si>
  <si>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</si>
  <si>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</si>
  <si>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</si>
  <si>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</si>
  <si>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</si>
  <si>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</si>
  <si>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</si>
  <si>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</si>
  <si>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</si>
  <si>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</si>
  <si>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</si>
  <si>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</si>
  <si>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</si>
  <si>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</si>
  <si>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</si>
  <si>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</si>
  <si>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</si>
  <si>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</si>
  <si>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</si>
  <si>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</si>
  <si>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</si>
  <si>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</si>
  <si>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</si>
  <si>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</si>
  <si>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</si>
  <si>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</si>
  <si>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</si>
  <si>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</si>
  <si>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</si>
  <si>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</si>
  <si>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</si>
  <si>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</si>
  <si>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</si>
  <si>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</si>
  <si>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</si>
  <si>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</si>
  <si>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</si>
  <si>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</si>
  <si>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</si>
  <si>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</si>
  <si>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</si>
  <si>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</si>
  <si>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</si>
  <si>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</si>
  <si>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</si>
  <si>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</si>
  <si>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</si>
  <si>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</si>
  <si>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</si>
  <si>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</si>
  <si>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</si>
  <si>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</si>
  <si>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</si>
  <si>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</si>
  <si>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</si>
  <si>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</si>
  <si>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</si>
  <si>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</si>
  <si>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</si>
  <si>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</si>
  <si>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</si>
  <si>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</si>
  <si>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</si>
  <si>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</si>
  <si>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</si>
  <si>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</si>
  <si>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</si>
  <si>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</si>
  <si>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</si>
  <si>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</si>
  <si>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</si>
  <si>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</si>
  <si>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</si>
  <si>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</si>
  <si>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</si>
  <si>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</si>
  <si>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</si>
  <si>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</si>
  <si>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</si>
  <si>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</si>
  <si>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</si>
  <si>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</si>
  <si>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</si>
  <si>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</si>
  <si>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</si>
  <si>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</si>
  <si>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</si>
  <si>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</si>
  <si>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</si>
  <si>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</si>
  <si>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</si>
  <si>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</si>
  <si>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</si>
  <si>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</si>
  <si>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</si>
  <si>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</si>
  <si>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</si>
  <si>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</si>
  <si>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</si>
  <si>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</si>
  <si>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</si>
  <si>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</si>
  <si>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</si>
  <si>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</si>
  <si>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</si>
  <si>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</si>
  <si>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</si>
  <si>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</si>
  <si>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</si>
  <si>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</si>
  <si>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</si>
  <si>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</si>
  <si>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</si>
  <si>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</si>
  <si>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</si>
  <si>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</si>
  <si>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</si>
  <si>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</si>
  <si>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</si>
  <si>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</si>
  <si>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</si>
  <si>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</si>
  <si>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</si>
  <si>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</si>
  <si>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</si>
  <si>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</si>
  <si>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</si>
  <si>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</si>
  <si>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</si>
  <si>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</si>
  <si>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</si>
  <si>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</si>
  <si>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</si>
  <si>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</si>
  <si>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</si>
  <si>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</si>
  <si>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</si>
  <si>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</si>
  <si>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</si>
  <si>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</si>
  <si>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</si>
  <si>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</si>
  <si>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</si>
  <si>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</si>
  <si>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</si>
  <si>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</si>
  <si>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</si>
  <si>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</si>
  <si>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</si>
  <si>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</si>
  <si>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</si>
  <si>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</si>
  <si>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</si>
  <si>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</si>
  <si>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</si>
  <si>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</si>
  <si>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</si>
  <si>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</si>
  <si>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</si>
  <si>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</si>
  <si>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</si>
  <si>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</si>
  <si>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</si>
  <si>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</si>
  <si>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</si>
  <si>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</si>
  <si>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</si>
  <si>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</si>
  <si>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</si>
  <si>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</si>
  <si>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</si>
  <si>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</si>
  <si>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</si>
  <si>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</si>
  <si>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</si>
  <si>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</si>
  <si>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</si>
  <si>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</si>
  <si>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</si>
  <si>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</si>
  <si>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</si>
  <si>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</si>
  <si>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</si>
  <si>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</si>
  <si>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</si>
  <si>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</si>
  <si>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</si>
  <si>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</si>
  <si>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</si>
  <si>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</si>
  <si>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</si>
  <si>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</si>
  <si>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</si>
  <si>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</si>
  <si>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</si>
  <si>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</si>
  <si>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</si>
  <si>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</si>
  <si>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</si>
  <si>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</si>
  <si>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</si>
  <si>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</si>
  <si>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</si>
  <si>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</si>
  <si>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</si>
  <si>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</si>
  <si>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</si>
  <si>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</si>
  <si>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</si>
  <si>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</si>
  <si>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</si>
  <si>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</si>
  <si>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</si>
  <si>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</si>
  <si>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</si>
  <si>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</si>
  <si>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</si>
  <si>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</si>
  <si>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</si>
  <si>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</si>
  <si>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</si>
  <si>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</si>
  <si>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</si>
  <si>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</si>
  <si>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</si>
  <si>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</si>
  <si>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</si>
  <si>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</si>
  <si>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</si>
  <si>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</si>
  <si>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</si>
  <si>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</si>
  <si>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</si>
  <si>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</si>
  <si>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</si>
  <si>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</si>
  <si>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</si>
  <si>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</si>
  <si>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</si>
  <si>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</si>
  <si>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</si>
  <si>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</si>
  <si>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</si>
  <si>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</si>
  <si>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</si>
  <si>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</si>
  <si>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</si>
  <si>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</si>
  <si>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</si>
  <si>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</si>
  <si>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</si>
  <si>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</si>
  <si>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</si>
  <si>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</si>
  <si>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</si>
  <si>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</si>
  <si>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</si>
  <si>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</si>
  <si>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</si>
  <si>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</si>
  <si>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</si>
  <si>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</si>
  <si>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</si>
  <si>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</si>
  <si>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</si>
  <si>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</si>
  <si>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</si>
  <si>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</si>
  <si>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</si>
  <si>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</si>
  <si>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</si>
  <si>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</si>
  <si>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</si>
  <si>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</si>
  <si>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</si>
  <si>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</si>
  <si>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</si>
  <si>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</si>
  <si>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</si>
  <si>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</si>
  <si>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</si>
  <si>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</si>
  <si>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</si>
  <si>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</si>
  <si>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</si>
  <si>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</si>
  <si>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</si>
  <si>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</si>
  <si>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</si>
  <si>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</si>
  <si>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</si>
  <si>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</si>
  <si>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</si>
  <si>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</si>
  <si>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</si>
  <si>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</si>
  <si>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</si>
  <si>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</si>
  <si>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</si>
  <si>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</si>
  <si>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</si>
  <si>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</si>
  <si>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</si>
  <si>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</si>
  <si>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</si>
  <si>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</si>
  <si>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</si>
  <si>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</si>
  <si>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</si>
  <si>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</si>
  <si>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</si>
  <si>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</si>
  <si>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</si>
  <si>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</si>
  <si>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</si>
  <si>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</si>
  <si>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</si>
  <si>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</si>
  <si>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</si>
  <si>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</si>
  <si>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</si>
  <si>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</si>
  <si>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</si>
  <si>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</si>
  <si>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</si>
  <si>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</si>
  <si>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</si>
  <si>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</si>
  <si>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</si>
  <si>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</si>
  <si>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</si>
  <si>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</si>
  <si>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</si>
  <si>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</si>
  <si>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</si>
  <si>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</si>
  <si>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</si>
  <si>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</si>
  <si>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</si>
  <si>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</si>
  <si>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</si>
  <si>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</si>
  <si>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</si>
  <si>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</si>
  <si>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</si>
  <si>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</si>
  <si>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</si>
  <si>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</si>
  <si>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</si>
  <si>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</si>
  <si>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</si>
  <si>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</si>
  <si>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</si>
  <si>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</si>
  <si>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</si>
  <si>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</si>
  <si>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</si>
  <si>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</si>
  <si>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</si>
  <si>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</si>
  <si>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</si>
  <si>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</si>
  <si>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</si>
  <si>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</si>
  <si>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</si>
  <si>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</si>
  <si>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</si>
  <si>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</si>
  <si>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</si>
  <si>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</si>
  <si>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</si>
  <si>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</si>
  <si>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</si>
  <si>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</si>
  <si>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</si>
  <si>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</si>
  <si>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</si>
  <si>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</si>
  <si>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</si>
  <si>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</si>
  <si>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</si>
  <si>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</si>
  <si>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</si>
  <si>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</si>
  <si>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</si>
  <si>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</si>
  <si>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</si>
  <si>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</si>
  <si>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</si>
  <si>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</si>
  <si>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</si>
  <si>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</si>
  <si>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</si>
  <si>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</si>
  <si>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</si>
  <si>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</si>
  <si>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</si>
  <si>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</si>
  <si>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</si>
  <si>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</si>
  <si>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</si>
  <si>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</si>
  <si>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</si>
  <si>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</si>
  <si>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</si>
  <si>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</si>
  <si>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</si>
  <si>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</si>
  <si>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</si>
  <si>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</si>
  <si>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</si>
  <si>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</si>
  <si>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</si>
  <si>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</si>
  <si>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</si>
  <si>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</si>
  <si>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</si>
  <si>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</si>
  <si>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</si>
  <si>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</si>
  <si>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</si>
  <si>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</si>
  <si>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</si>
  <si>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</si>
  <si>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</si>
  <si>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</si>
  <si>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</si>
  <si>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</si>
  <si>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</si>
  <si>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</si>
  <si>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</si>
  <si>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</si>
  <si>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</si>
  <si>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</si>
  <si>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</si>
  <si>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</si>
  <si>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</si>
  <si>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</si>
  <si>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</si>
  <si>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</si>
  <si>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</si>
  <si>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</si>
  <si>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</si>
  <si>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</si>
  <si>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</si>
  <si>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</si>
  <si>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</si>
  <si>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</si>
  <si>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</si>
  <si>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</si>
  <si>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</si>
  <si>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</si>
  <si>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</si>
  <si>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</si>
  <si>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</si>
  <si>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</si>
  <si>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</si>
  <si>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</si>
  <si>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</si>
  <si>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</si>
  <si>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</si>
  <si>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</si>
  <si>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</si>
  <si>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</si>
  <si>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</si>
  <si>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</si>
  <si>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</si>
  <si>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</si>
  <si>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</si>
  <si>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</si>
  <si>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</si>
  <si>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</si>
  <si>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</si>
  <si>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</si>
  <si>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</si>
  <si>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</si>
  <si>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</si>
  <si>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</si>
  <si>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</si>
  <si>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</si>
  <si>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</si>
  <si>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</si>
  <si>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</si>
  <si>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</si>
  <si>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</si>
  <si>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</si>
  <si>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</si>
  <si>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</si>
  <si>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</si>
  <si>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</si>
  <si>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</si>
  <si>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</si>
  <si>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</si>
  <si>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</si>
  <si>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</si>
  <si>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</si>
  <si>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</si>
  <si>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</si>
  <si>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</si>
  <si>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</si>
  <si>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</si>
  <si>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</si>
  <si>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</si>
  <si>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</si>
  <si>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</si>
  <si>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</si>
  <si>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</si>
  <si>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</si>
  <si>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</si>
  <si>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</si>
  <si>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</si>
  <si>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</si>
  <si>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</si>
  <si>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</si>
  <si>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</si>
  <si>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</si>
  <si>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</si>
  <si>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</si>
  <si>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</si>
  <si>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</si>
  <si>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</si>
  <si>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</si>
  <si>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</si>
  <si>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</si>
  <si>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</si>
  <si>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</si>
  <si>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</si>
  <si>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</si>
  <si>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</si>
  <si>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</si>
  <si>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</si>
  <si>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</si>
  <si>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</si>
  <si>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</si>
  <si>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</si>
  <si>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</si>
  <si>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</si>
  <si>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</si>
  <si>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</si>
  <si>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</si>
  <si>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</si>
  <si>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</si>
  <si>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</si>
  <si>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</si>
  <si>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</si>
  <si>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</si>
  <si>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</si>
  <si>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</si>
  <si>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</si>
  <si>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</si>
  <si>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</si>
  <si>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</si>
  <si>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</si>
  <si>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</si>
  <si>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</si>
  <si>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</si>
  <si>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</si>
  <si>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</si>
  <si>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</si>
  <si>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</si>
  <si>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</si>
  <si>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</si>
  <si>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</si>
  <si>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</si>
  <si>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</si>
  <si>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</si>
  <si>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</si>
  <si>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</si>
  <si>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</si>
  <si>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</si>
  <si>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</si>
  <si>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</si>
  <si>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</si>
  <si>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</si>
  <si>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</si>
  <si>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</si>
  <si>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</si>
  <si>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</si>
  <si>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</si>
  <si>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</si>
  <si>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</si>
  <si>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</si>
  <si>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</si>
  <si>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</si>
  <si>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</si>
  <si>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</si>
  <si>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</si>
  <si>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</si>
  <si>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</si>
  <si>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</si>
  <si>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</si>
  <si>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</si>
  <si>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</si>
  <si>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</si>
  <si>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</si>
  <si>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</si>
  <si>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</si>
  <si>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</si>
  <si>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</si>
  <si>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</si>
  <si>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</si>
  <si>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</si>
  <si>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</si>
  <si>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</si>
  <si>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</si>
  <si>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</si>
  <si>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</si>
  <si>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</si>
  <si>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</si>
  <si>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</si>
  <si>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</si>
  <si>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</si>
  <si>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</si>
  <si>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</si>
  <si>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</si>
  <si>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</si>
  <si>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</si>
  <si>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</si>
  <si>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</si>
  <si>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</si>
  <si>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</si>
  <si>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</si>
  <si>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</si>
  <si>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</si>
  <si>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</si>
  <si>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</si>
  <si>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</si>
  <si>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</si>
  <si>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</si>
  <si>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</si>
  <si>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</si>
  <si>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</si>
  <si>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</si>
  <si>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</si>
  <si>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</si>
  <si>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</si>
  <si>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</si>
  <si>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</si>
  <si>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</si>
  <si>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</si>
  <si>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</si>
  <si>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</si>
  <si>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</si>
  <si>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</si>
  <si>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</si>
  <si>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</si>
  <si>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</si>
  <si>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</si>
  <si>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</si>
  <si>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</si>
  <si>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</si>
  <si>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</si>
  <si>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</si>
  <si>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</si>
  <si>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</si>
  <si>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</si>
  <si>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</si>
  <si>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</si>
  <si>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</si>
  <si>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</si>
  <si>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</si>
  <si>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</si>
  <si>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</si>
  <si>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</si>
  <si>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</si>
  <si>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</si>
  <si>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</si>
  <si>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</si>
  <si>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</si>
  <si>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</si>
  <si>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</si>
  <si>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</si>
  <si>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</si>
  <si>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</si>
  <si>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</si>
  <si>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</si>
  <si>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</si>
  <si>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</si>
  <si>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</si>
  <si>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</si>
  <si>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</si>
  <si>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</si>
  <si>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</si>
  <si>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</si>
  <si>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</si>
  <si>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</si>
  <si>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</si>
  <si>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</si>
  <si>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</si>
  <si>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</si>
  <si>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</si>
  <si>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</si>
  <si>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</si>
  <si>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</si>
  <si>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</si>
  <si>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</si>
  <si>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</si>
  <si>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</si>
  <si>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</si>
  <si>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</si>
  <si>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</si>
  <si>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</si>
  <si>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</si>
  <si>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</si>
  <si>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</si>
  <si>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</si>
  <si>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</si>
  <si>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</si>
  <si>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</si>
  <si>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</si>
  <si>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</si>
  <si>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</si>
  <si>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</si>
  <si>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</si>
  <si>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</si>
  <si>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</si>
  <si>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</si>
  <si>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</si>
  <si>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</si>
  <si>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</si>
  <si>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</si>
  <si>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</si>
  <si>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</si>
  <si>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</si>
  <si>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</si>
  <si>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</si>
  <si>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</si>
  <si>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</si>
  <si>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</si>
  <si>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</si>
  <si>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</si>
  <si>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</si>
  <si>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</si>
  <si>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</si>
  <si>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</si>
  <si>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</si>
  <si>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</si>
  <si>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</si>
  <si>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</si>
  <si>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</si>
  <si>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</si>
  <si>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</si>
  <si>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</si>
  <si>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</si>
  <si>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</si>
  <si>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</si>
  <si>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</si>
  <si>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</si>
  <si>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</si>
  <si>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</si>
  <si>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</si>
  <si>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</si>
  <si>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</si>
  <si>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</si>
  <si>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</si>
  <si>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</si>
  <si>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</si>
  <si>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</si>
  <si>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</si>
  <si>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</si>
  <si>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</si>
  <si>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</si>
  <si>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</si>
  <si>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</si>
  <si>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</si>
  <si>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</si>
  <si>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</si>
  <si>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</si>
  <si>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</si>
  <si>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</si>
  <si>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</si>
  <si>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</si>
  <si>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</si>
  <si>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</si>
  <si>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</si>
  <si>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</si>
  <si>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</si>
  <si>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</si>
  <si>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</si>
  <si>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</si>
  <si>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</si>
  <si>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</si>
  <si>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</si>
  <si>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</si>
  <si>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</si>
  <si>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</si>
  <si>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</si>
  <si>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</si>
  <si>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</si>
  <si>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</si>
  <si>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</si>
  <si>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</si>
  <si>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</si>
  <si>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</si>
  <si>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</si>
  <si>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</si>
  <si>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</si>
  <si>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</si>
  <si>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</si>
  <si>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</si>
  <si>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</si>
  <si>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</si>
  <si>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</si>
  <si>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</si>
  <si>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</si>
  <si>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</si>
  <si>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</si>
  <si>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</si>
  <si>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</si>
  <si>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</si>
  <si>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</si>
  <si>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</si>
  <si>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</si>
  <si>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</si>
  <si>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</si>
  <si>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</si>
  <si>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</si>
  <si>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</si>
  <si>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</si>
  <si>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</si>
  <si>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</si>
  <si>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</si>
  <si>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</si>
  <si>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</si>
  <si>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</si>
  <si>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</si>
  <si>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</si>
  <si>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</si>
  <si>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</si>
  <si>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</si>
  <si>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</si>
  <si>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</si>
  <si>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</si>
  <si>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</si>
  <si>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</si>
  <si>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</si>
  <si>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</si>
  <si>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</si>
  <si>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</si>
  <si>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</si>
  <si>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</si>
  <si>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</si>
  <si>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</si>
  <si>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</si>
  <si>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</si>
  <si>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</si>
  <si>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</si>
  <si>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</si>
  <si>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</si>
  <si>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</si>
  <si>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</si>
  <si>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</si>
  <si>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</si>
  <si>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</si>
  <si>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</si>
  <si>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</si>
  <si>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</si>
  <si>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</si>
  <si>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</si>
  <si>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</si>
  <si>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</si>
  <si>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</si>
  <si>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</si>
  <si>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</si>
  <si>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</si>
  <si>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</si>
  <si>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</si>
  <si>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</si>
  <si>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</si>
  <si>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</si>
  <si>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</si>
  <si>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</si>
  <si>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</si>
  <si>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</si>
  <si>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</si>
  <si>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</si>
  <si>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</si>
  <si>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</si>
  <si>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</si>
  <si>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</si>
  <si>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</si>
  <si>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</si>
  <si>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</si>
  <si>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</si>
  <si>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</si>
  <si>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</si>
  <si>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</si>
  <si>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</si>
  <si>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</si>
  <si>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</si>
  <si>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</si>
  <si>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</si>
  <si>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</si>
  <si>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</si>
  <si>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</si>
  <si>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</si>
  <si>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</si>
  <si>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</si>
  <si>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</si>
  <si>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</si>
  <si>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</si>
  <si>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</si>
  <si>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</si>
  <si>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</si>
  <si>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</si>
  <si>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</si>
  <si>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</si>
  <si>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</si>
  <si>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</si>
  <si>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</si>
  <si>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</si>
  <si>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</si>
  <si>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</si>
  <si>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</si>
  <si>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</si>
  <si>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</si>
  <si>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</si>
  <si>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</si>
  <si>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</si>
  <si>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</si>
  <si>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</si>
  <si>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</si>
  <si>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</si>
  <si>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</si>
  <si>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</si>
  <si>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</si>
  <si>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</si>
  <si>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</si>
  <si>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</si>
  <si>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</si>
  <si>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</si>
  <si>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</si>
  <si>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</si>
  <si>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</si>
  <si>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</si>
  <si>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</si>
  <si>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</si>
  <si>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</si>
  <si>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</si>
  <si>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</si>
  <si>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</si>
  <si>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</si>
  <si>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</si>
  <si>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</si>
  <si>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</si>
  <si>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</si>
  <si>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</si>
  <si>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</si>
  <si>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</si>
  <si>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</si>
  <si>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</si>
  <si>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</si>
  <si>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</si>
  <si>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</si>
  <si>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</si>
  <si>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</si>
  <si>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</si>
  <si>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</si>
  <si>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</si>
  <si>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</si>
  <si>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</si>
  <si>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</si>
  <si>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</si>
  <si>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</si>
  <si>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</si>
  <si>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</si>
  <si>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</si>
  <si>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</si>
  <si>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</si>
  <si>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</si>
  <si>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</si>
  <si>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</si>
  <si>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</si>
  <si>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</si>
  <si>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</si>
  <si>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</si>
  <si>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</si>
  <si>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</si>
  <si>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</si>
  <si>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</si>
  <si>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</si>
  <si>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</si>
  <si>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</si>
  <si>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</si>
  <si>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</si>
  <si>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</si>
  <si>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</si>
  <si>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</si>
  <si>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</si>
  <si>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</si>
  <si>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</si>
  <si>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</si>
  <si>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</si>
  <si>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</si>
  <si>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</si>
  <si>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</si>
  <si>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</si>
  <si>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</si>
  <si>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</si>
  <si>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</si>
  <si>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</si>
  <si>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</si>
  <si>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</si>
  <si>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</si>
  <si>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</si>
  <si>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</si>
  <si>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</si>
  <si>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</si>
  <si>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</si>
  <si>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</si>
  <si>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</si>
  <si>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</si>
  <si>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</si>
  <si>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</si>
  <si>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</si>
  <si>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</si>
  <si>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</si>
  <si>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</si>
  <si>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</si>
  <si>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</si>
  <si>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</si>
  <si>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</si>
  <si>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</si>
  <si>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</si>
  <si>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</si>
  <si>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</si>
  <si>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</si>
  <si>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</si>
  <si>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</si>
  <si>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</si>
  <si>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</si>
  <si>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</si>
  <si>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</si>
  <si>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</si>
  <si>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</si>
  <si>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</si>
  <si>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</si>
  <si>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</si>
  <si>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</si>
  <si>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</si>
  <si>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</si>
  <si>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</si>
  <si>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</si>
  <si>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</si>
  <si>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</si>
  <si>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</si>
  <si>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</si>
  <si>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</si>
  <si>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</si>
  <si>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</si>
  <si>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</si>
  <si>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</si>
  <si>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</si>
  <si>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</si>
  <si>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</si>
  <si>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</si>
  <si>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</si>
  <si>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</si>
  <si>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</si>
  <si>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</si>
  <si>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</si>
  <si>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</si>
  <si>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</si>
  <si>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</si>
  <si>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</si>
  <si>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</si>
  <si>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</si>
  <si>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</si>
  <si>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</si>
  <si>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</si>
  <si>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</si>
  <si>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</si>
  <si>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</si>
  <si>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</si>
  <si>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</si>
  <si>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</si>
  <si>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</si>
  <si>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</si>
  <si>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</si>
  <si>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</si>
  <si>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</si>
  <si>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</si>
  <si>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</si>
  <si>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</si>
  <si>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</si>
  <si>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</si>
  <si>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</si>
  <si>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</si>
  <si>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</si>
  <si>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</si>
  <si>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</si>
  <si>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</si>
  <si>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</si>
  <si>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</si>
  <si>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</si>
  <si>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</si>
  <si>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</si>
  <si>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</si>
  <si>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</si>
  <si>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</si>
  <si>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</si>
  <si>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</si>
  <si>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</si>
  <si>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</si>
  <si>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</si>
  <si>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</si>
  <si>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</si>
  <si>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</si>
  <si>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</si>
  <si>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</si>
  <si>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</si>
  <si>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</si>
  <si>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</si>
  <si>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</si>
  <si>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</si>
  <si>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</si>
  <si>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</si>
  <si>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</si>
  <si>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</si>
  <si>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</si>
  <si>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</si>
  <si>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</si>
  <si>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</si>
  <si>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</si>
  <si>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</si>
  <si>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</si>
  <si>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</si>
  <si>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</si>
  <si>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</si>
  <si>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</si>
  <si>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</si>
  <si>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</si>
  <si>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</si>
  <si>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</si>
  <si>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</si>
  <si>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</si>
  <si>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</si>
  <si>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</si>
  <si>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</si>
  <si>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</si>
  <si>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</si>
  <si>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</si>
  <si>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</si>
  <si>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</si>
  <si>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</si>
  <si>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</si>
  <si>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</si>
  <si>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</si>
  <si>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</si>
  <si>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</si>
  <si>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</si>
  <si>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</si>
  <si>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</si>
  <si>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</si>
  <si>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</si>
  <si>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</si>
  <si>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</si>
  <si>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</si>
  <si>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</si>
  <si>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</si>
  <si>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</si>
  <si>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</si>
  <si>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</si>
  <si>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</si>
  <si>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</si>
  <si>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</si>
  <si>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</si>
  <si>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</si>
  <si>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</si>
  <si>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</si>
  <si>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</si>
  <si>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</si>
  <si>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</si>
  <si>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</si>
  <si>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</si>
  <si>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</si>
  <si>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</si>
  <si>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</si>
  <si>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</si>
  <si>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</si>
  <si>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</si>
  <si>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</si>
  <si>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</si>
  <si>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</si>
  <si>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</si>
  <si>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</si>
  <si>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</si>
  <si>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</si>
  <si>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</si>
  <si>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</si>
  <si>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</si>
  <si>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</si>
  <si>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</si>
  <si>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</si>
  <si>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</si>
  <si>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</si>
  <si>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</si>
  <si>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</si>
  <si>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</si>
  <si>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</si>
  <si>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</si>
  <si>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</si>
  <si>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</si>
  <si>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</si>
  <si>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</si>
  <si>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</si>
  <si>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</si>
  <si>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</si>
  <si>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</si>
  <si>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</si>
  <si>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</si>
  <si>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</si>
  <si>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</si>
  <si>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</si>
  <si>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</si>
  <si>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</si>
  <si>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</si>
  <si>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</si>
  <si>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</si>
  <si>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</si>
  <si>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</si>
  <si>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</si>
  <si>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</si>
  <si>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</si>
  <si>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</si>
  <si>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</si>
  <si>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</si>
  <si>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</si>
  <si>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</si>
  <si>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</si>
  <si>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</si>
  <si>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</si>
  <si>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</si>
  <si>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</si>
  <si>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</si>
  <si>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</si>
  <si>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</si>
  <si>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</si>
  <si>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</si>
  <si>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</si>
  <si>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</si>
  <si>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</si>
  <si>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</si>
  <si>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</si>
  <si>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</si>
  <si>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</si>
  <si>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</si>
  <si>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</si>
  <si>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</si>
  <si>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</si>
  <si>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</si>
  <si>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</si>
  <si>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</si>
  <si>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</si>
  <si>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</si>
  <si>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</si>
  <si>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</si>
  <si>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</si>
  <si>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</si>
  <si>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</si>
  <si>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</si>
  <si>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</si>
  <si>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</si>
  <si>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</si>
  <si>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</si>
  <si>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</si>
  <si>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</si>
  <si>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</si>
  <si>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</si>
  <si>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</si>
  <si>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</si>
  <si>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</si>
  <si>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</si>
  <si>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</si>
  <si>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</si>
  <si>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</si>
  <si>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</si>
  <si>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</si>
  <si>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</si>
  <si>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</si>
  <si>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</si>
  <si>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</si>
  <si>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</si>
  <si>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</si>
  <si>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</si>
  <si>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</si>
  <si>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</si>
  <si>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</si>
  <si>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</si>
  <si>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</si>
  <si>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</si>
  <si>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</si>
  <si>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</si>
  <si>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</si>
  <si>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</si>
  <si>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</si>
  <si>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</si>
  <si>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</si>
  <si>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</si>
  <si>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</si>
  <si>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</si>
  <si>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</si>
  <si>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</si>
  <si>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</si>
  <si>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</si>
  <si>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</si>
  <si>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</si>
  <si>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</si>
  <si>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</si>
  <si>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</si>
  <si>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</si>
  <si>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</si>
  <si>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</si>
  <si>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</si>
  <si>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</si>
  <si>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</si>
  <si>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</si>
  <si>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</si>
  <si>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</si>
  <si>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</si>
  <si>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</si>
  <si>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</si>
  <si>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</si>
  <si>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</si>
  <si>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</si>
  <si>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</si>
  <si>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</si>
  <si>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</si>
  <si>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</si>
  <si>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</si>
  <si>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</si>
  <si>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</si>
  <si>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</si>
  <si>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</si>
  <si>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</si>
  <si>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</si>
  <si>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</si>
  <si>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</si>
  <si>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</si>
  <si>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</si>
  <si>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</si>
  <si>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</si>
  <si>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</si>
  <si>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</si>
  <si>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</si>
  <si>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</si>
  <si>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</si>
  <si>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</si>
  <si>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</si>
  <si>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</si>
  <si>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</si>
  <si>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</si>
  <si>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</si>
  <si>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</si>
  <si>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</si>
  <si>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</si>
  <si>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</si>
  <si>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</si>
  <si>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</si>
  <si>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</si>
  <si>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</si>
  <si>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</si>
  <si>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</si>
  <si>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</si>
  <si>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</si>
  <si>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</si>
  <si>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</si>
  <si>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</si>
  <si>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</si>
  <si>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</si>
  <si>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</si>
  <si>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</si>
  <si>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</si>
  <si>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</si>
  <si>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</si>
  <si>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</si>
  <si>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</si>
  <si>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</si>
  <si>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</si>
  <si>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</si>
  <si>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</si>
  <si>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</si>
  <si>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</si>
  <si>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</si>
  <si>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</si>
  <si>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</si>
  <si>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</si>
  <si>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</si>
  <si>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</si>
  <si>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</si>
  <si>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</si>
  <si>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</si>
  <si>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</si>
  <si>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</si>
  <si>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</si>
  <si>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</si>
  <si>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</si>
  <si>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</si>
  <si>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</si>
  <si>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</si>
  <si>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</si>
  <si>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</si>
  <si>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</si>
  <si>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</si>
  <si>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</si>
  <si>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</si>
  <si>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</si>
  <si>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</si>
  <si>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</si>
  <si>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</si>
  <si>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</si>
  <si>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</si>
  <si>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</si>
  <si>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</si>
  <si>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</si>
  <si>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</si>
  <si>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</si>
  <si>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</si>
  <si>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</si>
  <si>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</si>
  <si>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</si>
  <si>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</si>
  <si>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</si>
  <si>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</si>
  <si>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</si>
  <si>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</si>
  <si>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</si>
  <si>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</si>
  <si>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</si>
  <si>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</si>
  <si>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</si>
  <si>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</si>
  <si>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</si>
  <si>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</si>
  <si>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</si>
  <si>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</si>
  <si>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</si>
  <si>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</si>
  <si>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</si>
  <si>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</si>
  <si>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</si>
  <si>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</si>
  <si>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</si>
  <si>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</si>
  <si>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</si>
  <si>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</si>
  <si>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</si>
  <si>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</si>
  <si>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</si>
  <si>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</si>
  <si>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</si>
  <si>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</si>
  <si>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</si>
  <si>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</si>
  <si>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</si>
  <si>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</si>
  <si>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</si>
  <si>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</si>
  <si>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</si>
  <si>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</si>
  <si>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</si>
  <si>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</si>
  <si>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</si>
  <si>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</si>
  <si>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</si>
  <si>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</si>
  <si>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</si>
  <si>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</si>
  <si>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</si>
  <si>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</si>
  <si>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</si>
  <si>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</si>
  <si>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</si>
  <si>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</si>
  <si>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</si>
  <si>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</si>
  <si>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</si>
  <si>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</si>
  <si>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</si>
  <si>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</si>
  <si>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</si>
  <si>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</si>
  <si>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</si>
  <si>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</si>
  <si>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</si>
  <si>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</si>
  <si>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</si>
  <si>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</si>
  <si>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</si>
  <si>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</si>
  <si>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</si>
  <si>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</si>
  <si>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</si>
  <si>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</si>
  <si>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</si>
  <si>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</si>
  <si>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</si>
  <si>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</si>
  <si>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</si>
  <si>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</si>
  <si>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</si>
  <si>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</si>
  <si>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</si>
  <si>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</si>
  <si>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</si>
  <si>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</si>
  <si>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</si>
  <si>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</si>
  <si>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</si>
  <si>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</si>
  <si>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</si>
  <si>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</si>
  <si>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</si>
  <si>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</si>
  <si>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</si>
  <si>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</si>
  <si>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</si>
  <si>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</si>
  <si>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</si>
  <si>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</si>
  <si>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</si>
  <si>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</si>
  <si>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</si>
  <si>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</si>
  <si>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</si>
  <si>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</si>
  <si>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</si>
  <si>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</si>
  <si>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</si>
  <si>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</si>
  <si>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</si>
  <si>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</si>
  <si>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</si>
  <si>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</si>
  <si>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</si>
  <si>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</si>
  <si>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</si>
  <si>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</si>
  <si>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</si>
  <si>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</si>
  <si>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</si>
  <si>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</si>
  <si>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</si>
  <si>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</si>
  <si>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</si>
  <si>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</si>
  <si>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</si>
  <si>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</si>
  <si>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</si>
  <si>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</si>
  <si>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</si>
  <si>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</si>
  <si>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</si>
  <si>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</si>
  <si>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</si>
  <si>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</si>
  <si>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</si>
  <si>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</si>
  <si>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</si>
  <si>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</si>
  <si>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</si>
  <si>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</si>
  <si>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</si>
  <si>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</si>
  <si>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</si>
  <si>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</si>
  <si>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</si>
  <si>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</si>
  <si>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</si>
  <si>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</si>
  <si>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</si>
  <si>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</si>
  <si>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</si>
  <si>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</si>
  <si>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</si>
  <si>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</si>
  <si>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</si>
  <si>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</si>
  <si>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</si>
  <si>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</si>
  <si>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</si>
  <si>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</si>
  <si>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</si>
  <si>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</si>
  <si>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</si>
  <si>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</si>
  <si>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</si>
  <si>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</si>
  <si>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</si>
  <si>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</si>
  <si>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</si>
  <si>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</si>
  <si>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</si>
  <si>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</si>
  <si>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</si>
  <si>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</si>
  <si>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</si>
  <si>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</si>
  <si>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</si>
  <si>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</si>
  <si>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</si>
  <si>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</si>
  <si>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</si>
  <si>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</si>
  <si>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</si>
  <si>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</si>
  <si>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</si>
  <si>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</si>
  <si>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</si>
  <si>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</si>
  <si>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</si>
  <si>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</si>
  <si>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</si>
  <si>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</si>
  <si>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</si>
  <si>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</si>
  <si>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</si>
  <si>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</si>
  <si>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</si>
  <si>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</si>
  <si>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</si>
  <si>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</si>
  <si>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</si>
  <si>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</si>
  <si>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</si>
  <si>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</si>
  <si>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</si>
  <si>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</si>
  <si>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</si>
  <si>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</si>
  <si>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</si>
  <si>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</si>
  <si>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</si>
  <si>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</si>
  <si>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</si>
  <si>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</si>
  <si>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</si>
  <si>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</si>
  <si>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</si>
  <si>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</si>
  <si>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</si>
  <si>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</si>
  <si>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</si>
  <si>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</si>
  <si>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</si>
  <si>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</si>
  <si>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</si>
  <si>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</si>
  <si>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</si>
  <si>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</si>
  <si>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</si>
  <si>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</si>
  <si>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</si>
  <si>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</si>
  <si>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</si>
  <si>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</si>
  <si>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</si>
  <si>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</si>
  <si>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</si>
  <si>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</si>
  <si>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</si>
  <si>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</si>
  <si>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</si>
  <si>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</si>
  <si>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</si>
  <si>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</si>
  <si>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</si>
  <si>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</si>
  <si>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</si>
  <si>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</si>
  <si>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</si>
  <si>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</si>
  <si>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</si>
  <si>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</si>
  <si>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</si>
  <si>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</si>
  <si>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</si>
  <si>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</si>
  <si>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</si>
  <si>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</si>
  <si>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</si>
  <si>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</si>
  <si>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</si>
  <si>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</si>
  <si>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</si>
  <si>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</si>
  <si>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</si>
  <si>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</si>
  <si>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</si>
  <si>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</si>
  <si>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</si>
  <si>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</si>
  <si>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</si>
  <si>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</si>
  <si>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</si>
  <si>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</si>
  <si>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</si>
  <si>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</si>
  <si>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</si>
  <si>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</si>
  <si>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</si>
  <si>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</si>
  <si>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</si>
  <si>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</si>
  <si>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</si>
  <si>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</si>
  <si>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</si>
  <si>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</si>
  <si>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</si>
  <si>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</si>
  <si>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</si>
  <si>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</si>
  <si>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</si>
  <si>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</si>
  <si>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</si>
  <si>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</si>
  <si>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</si>
  <si>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</si>
  <si>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</si>
  <si>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</si>
  <si>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</si>
  <si>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</si>
  <si>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</si>
  <si>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</si>
  <si>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</si>
  <si>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</si>
  <si>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</si>
  <si>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</si>
  <si>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</si>
  <si>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</si>
  <si>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</si>
  <si>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</si>
  <si>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</si>
  <si>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</si>
  <si>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</si>
  <si>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</si>
  <si>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</si>
  <si>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</si>
  <si>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</si>
  <si>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</si>
  <si>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</si>
  <si>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</si>
  <si>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</si>
  <si>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</si>
  <si>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</si>
  <si>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</si>
  <si>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</si>
  <si>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</si>
  <si>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</si>
  <si>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</si>
  <si>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</si>
  <si>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</si>
  <si>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</si>
  <si>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</si>
  <si>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</si>
  <si>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</si>
  <si>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</si>
  <si>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</si>
  <si>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</si>
  <si>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</si>
  <si>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</si>
  <si>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</si>
  <si>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</si>
  <si>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</si>
  <si>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</si>
  <si>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</si>
  <si>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</si>
  <si>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</si>
  <si>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</si>
  <si>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</si>
  <si>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</si>
  <si>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</si>
  <si>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</si>
  <si>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</si>
  <si>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</si>
  <si>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</si>
  <si>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</si>
  <si>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</si>
  <si>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</si>
  <si>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</si>
  <si>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</si>
  <si>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</si>
  <si>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</si>
  <si>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</si>
  <si>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</si>
  <si>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</si>
  <si>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</si>
  <si>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</si>
  <si>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</si>
  <si>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</si>
  <si>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</si>
  <si>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</si>
  <si>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</si>
  <si>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</si>
  <si>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</si>
  <si>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</si>
  <si>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</si>
  <si>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</si>
  <si>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</si>
  <si>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</si>
  <si>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</si>
  <si>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</si>
  <si>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</si>
  <si>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</si>
  <si>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</si>
  <si>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</si>
  <si>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</si>
  <si>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</si>
  <si>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</si>
  <si>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</si>
  <si>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</si>
  <si>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</si>
  <si>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</si>
  <si>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</si>
  <si>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</si>
  <si>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</si>
  <si>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</si>
  <si>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</si>
  <si>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</si>
  <si>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</si>
  <si>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</si>
  <si>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</si>
  <si>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</si>
  <si>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</si>
  <si>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</si>
  <si>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</si>
  <si>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</si>
  <si>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</si>
  <si>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</si>
  <si>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</si>
  <si>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</si>
  <si>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</si>
  <si>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</si>
  <si>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</si>
  <si>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</si>
  <si>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</si>
  <si>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</si>
  <si>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</si>
  <si>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</si>
  <si>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</si>
  <si>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</si>
  <si>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</si>
  <si>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</si>
  <si>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</si>
  <si>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</si>
  <si>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</si>
  <si>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</si>
  <si>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</si>
  <si>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</si>
  <si>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</si>
  <si>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</si>
  <si>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</si>
  <si>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</si>
  <si>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</si>
  <si>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</si>
  <si>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</si>
  <si>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</si>
  <si>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</si>
  <si>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</si>
  <si>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</si>
  <si>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</si>
  <si>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</si>
  <si>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</si>
  <si>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</si>
  <si>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</si>
  <si>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</si>
  <si>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</si>
  <si>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</si>
  <si>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</si>
  <si>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</si>
  <si>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</si>
  <si>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</si>
  <si>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</si>
  <si>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</si>
  <si>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</si>
  <si>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</si>
  <si>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</si>
  <si>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</si>
  <si>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</si>
  <si>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</si>
  <si>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</si>
  <si>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</si>
  <si>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</si>
  <si>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</si>
  <si>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</si>
  <si>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</si>
  <si>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</si>
  <si>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</si>
  <si>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</si>
  <si>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</si>
  <si>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</si>
  <si>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</si>
  <si>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</si>
  <si>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</si>
  <si>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</si>
  <si>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</si>
  <si>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</si>
  <si>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</si>
  <si>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</si>
  <si>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</si>
  <si>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</si>
  <si>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</si>
  <si>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</si>
  <si>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</si>
  <si>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</si>
  <si>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</si>
  <si>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</si>
  <si>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</si>
  <si>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</si>
  <si>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</si>
  <si>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</si>
  <si>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</si>
  <si>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</si>
  <si>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</si>
  <si>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</si>
  <si>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</si>
  <si>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</si>
  <si>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</si>
  <si>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</si>
  <si>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</si>
  <si>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</si>
  <si>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</si>
  <si>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</si>
  <si>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</si>
  <si>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</si>
  <si>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</si>
  <si>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</si>
  <si>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</si>
  <si>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</si>
  <si>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</si>
  <si>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</si>
  <si>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</si>
  <si>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</si>
  <si>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</si>
  <si>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</si>
  <si>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</si>
  <si>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</si>
  <si>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</si>
  <si>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</si>
  <si>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</si>
  <si>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</si>
  <si>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</si>
  <si>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</si>
  <si>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</si>
  <si>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</si>
  <si>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</si>
  <si>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</si>
  <si>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</si>
  <si>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</si>
  <si>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</si>
  <si>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</si>
  <si>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</si>
  <si>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</si>
  <si>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</si>
  <si>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</si>
  <si>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</si>
  <si>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</si>
  <si>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</si>
  <si>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</si>
  <si>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</si>
  <si>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</si>
  <si>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</si>
  <si>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</si>
  <si>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</si>
  <si>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</si>
  <si>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</si>
  <si>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</si>
  <si>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</si>
  <si>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</si>
  <si>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</si>
  <si>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</si>
  <si>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</si>
  <si>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</si>
  <si>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</si>
  <si>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</si>
  <si>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</si>
  <si>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</si>
  <si>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</si>
  <si>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</si>
  <si>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</si>
  <si>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</si>
  <si>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</si>
  <si>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</si>
  <si>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</si>
  <si>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</si>
  <si>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</si>
  <si>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</si>
  <si>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</si>
  <si>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</si>
  <si>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</si>
  <si>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</si>
  <si>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</si>
  <si>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</si>
  <si>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</si>
  <si>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</si>
  <si>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</si>
  <si>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</si>
  <si>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</si>
  <si>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</si>
  <si>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</si>
  <si>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</si>
  <si>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</si>
  <si>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</si>
  <si>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</si>
  <si>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</si>
  <si>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</si>
  <si>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</si>
  <si>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</si>
  <si>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</si>
  <si>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</si>
  <si>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</si>
  <si>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</si>
  <si>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</si>
  <si>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</si>
  <si>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</si>
  <si>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</si>
  <si>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</si>
  <si>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</si>
  <si>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</si>
  <si>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</si>
  <si>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</si>
  <si>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</si>
  <si>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</si>
  <si>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</si>
  <si>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</si>
  <si>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</si>
  <si>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</si>
  <si>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</si>
  <si>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</si>
  <si>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</si>
  <si>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</si>
  <si>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</si>
  <si>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</si>
  <si>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</si>
  <si>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</si>
  <si>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</si>
  <si>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</si>
  <si>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</si>
  <si>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</si>
  <si>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</si>
  <si>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</si>
  <si>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</si>
  <si>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</si>
  <si>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</si>
  <si>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</si>
  <si>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</si>
  <si>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</si>
  <si>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</si>
  <si>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</si>
  <si>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</si>
  <si>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</si>
  <si>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</si>
  <si>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</si>
  <si>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</si>
  <si>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</si>
  <si>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</si>
  <si>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</si>
  <si>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</si>
  <si>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</si>
  <si>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</si>
  <si>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</si>
  <si>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</si>
  <si>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</si>
  <si>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</si>
  <si>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</si>
  <si>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</si>
  <si>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</si>
  <si>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</si>
  <si>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</si>
  <si>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</si>
  <si>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</si>
  <si>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</si>
  <si>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</si>
  <si>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</si>
  <si>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</si>
  <si>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</si>
  <si>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</si>
  <si>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</si>
  <si>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</si>
  <si>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</si>
  <si>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</si>
  <si>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</si>
  <si>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</si>
  <si>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</si>
  <si>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</si>
  <si>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</si>
  <si>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</si>
  <si>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</si>
  <si>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</si>
  <si>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</si>
  <si>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</si>
  <si>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</si>
  <si>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</si>
  <si>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</si>
  <si>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</si>
  <si>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</si>
  <si>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</si>
  <si>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</si>
  <si>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</si>
  <si>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</si>
  <si>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</si>
  <si>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</si>
  <si>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</si>
  <si>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</si>
  <si>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</si>
  <si>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</si>
  <si>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</si>
  <si>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</si>
  <si>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</si>
  <si>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</si>
  <si>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</si>
  <si>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</si>
  <si>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</si>
  <si>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</si>
  <si>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</si>
  <si>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</si>
  <si>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</si>
  <si>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</si>
  <si>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</si>
  <si>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</si>
  <si>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</si>
  <si>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</si>
  <si>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</si>
  <si>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</si>
  <si>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</si>
  <si>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</si>
  <si>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</si>
  <si>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</si>
  <si>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</si>
  <si>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</si>
  <si>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</si>
  <si>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</si>
  <si>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</si>
  <si>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</si>
  <si>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</si>
  <si>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</si>
  <si>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</si>
  <si>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</si>
  <si>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</si>
  <si>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</si>
  <si>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</si>
  <si>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</si>
  <si>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</si>
  <si>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</si>
  <si>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</si>
  <si>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</si>
  <si>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</si>
  <si>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</si>
  <si>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</si>
  <si>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</si>
  <si>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</si>
  <si>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</si>
  <si>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</si>
  <si>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</si>
  <si>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</si>
  <si>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</si>
  <si>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</si>
  <si>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</si>
  <si>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</si>
  <si>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</si>
  <si>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</si>
  <si>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</si>
  <si>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</si>
  <si>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</si>
  <si>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</si>
  <si>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</si>
  <si>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</si>
  <si>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</si>
  <si>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</si>
  <si>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</si>
  <si>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</si>
  <si>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</si>
  <si>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</si>
  <si>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</si>
  <si>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</si>
  <si>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</si>
  <si>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</si>
  <si>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</si>
  <si>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</si>
  <si>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</si>
  <si>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</si>
  <si>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</si>
  <si>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</si>
  <si>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</si>
  <si>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</si>
  <si>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</si>
  <si>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</si>
  <si>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</si>
  <si>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</si>
  <si>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</si>
  <si>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</si>
  <si>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</si>
  <si>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</si>
  <si>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</si>
  <si>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</si>
  <si>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</si>
  <si>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</si>
  <si>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</si>
  <si>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</si>
  <si>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</si>
  <si>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</si>
  <si>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</si>
  <si>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</si>
  <si>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</si>
  <si>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</si>
  <si>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</si>
  <si>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</si>
  <si>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</si>
  <si>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</si>
  <si>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</si>
  <si>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</si>
  <si>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</si>
  <si>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</si>
  <si>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</si>
  <si>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</si>
  <si>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</si>
  <si>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</si>
  <si>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</si>
  <si>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</si>
  <si>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</si>
  <si>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</si>
  <si>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</si>
  <si>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</si>
  <si>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</si>
  <si>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</si>
  <si>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</si>
  <si>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</si>
  <si>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</si>
  <si>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</si>
  <si>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</si>
  <si>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</si>
  <si>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</si>
  <si>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</si>
  <si>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</si>
  <si>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</si>
  <si>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</si>
  <si>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</si>
  <si>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</si>
  <si>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</si>
  <si>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</si>
  <si>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</si>
  <si>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</si>
  <si>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</si>
  <si>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</si>
  <si>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</si>
  <si>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</si>
  <si>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</si>
  <si>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</si>
  <si>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</si>
  <si>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</si>
  <si>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</si>
  <si>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</si>
  <si>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</si>
  <si>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</si>
  <si>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</si>
  <si>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</si>
  <si>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</si>
  <si>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</si>
  <si>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</si>
  <si>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</si>
  <si>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</si>
  <si>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</si>
  <si>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</si>
  <si>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</si>
  <si>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</si>
  <si>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</si>
  <si>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</si>
  <si>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</si>
  <si>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</si>
  <si>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</si>
  <si>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</si>
  <si>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</si>
  <si>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</si>
  <si>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</si>
  <si>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</si>
  <si>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</si>
  <si>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</si>
  <si>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</si>
  <si>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</si>
  <si>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</si>
  <si>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</si>
  <si>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</si>
  <si>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</si>
  <si>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</si>
  <si>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</si>
  <si>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</si>
  <si>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</si>
  <si>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</si>
  <si>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</si>
  <si>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</si>
  <si>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</si>
  <si>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</si>
  <si>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</si>
  <si>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</si>
  <si>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</si>
  <si>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</si>
  <si>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</si>
  <si>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</si>
  <si>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</si>
  <si>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</si>
  <si>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</si>
  <si>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</si>
  <si>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</si>
  <si>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</si>
  <si>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</si>
  <si>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</si>
  <si>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</si>
  <si>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</si>
  <si>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</si>
  <si>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</si>
  <si>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</si>
  <si>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</si>
  <si>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</si>
  <si>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</si>
  <si>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</si>
  <si>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</si>
  <si>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</si>
  <si>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</si>
  <si>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</si>
  <si>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</si>
  <si>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</si>
  <si>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</si>
  <si>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</si>
  <si>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</si>
  <si>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</si>
  <si>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</si>
  <si>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</si>
  <si>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</si>
  <si>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</si>
  <si>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</si>
  <si>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</si>
  <si>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</si>
  <si>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</si>
  <si>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</si>
  <si>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</si>
  <si>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</si>
  <si>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</si>
  <si>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</si>
  <si>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</si>
  <si>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</si>
  <si>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</si>
  <si>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</si>
  <si>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</si>
  <si>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</si>
  <si>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</si>
  <si>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</si>
  <si>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</si>
  <si>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</si>
  <si>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</si>
  <si>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</si>
  <si>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</si>
  <si>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</si>
  <si>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</si>
  <si>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</si>
  <si>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</si>
  <si>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</si>
  <si>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</si>
  <si>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</si>
  <si>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</si>
  <si>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</si>
  <si>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</si>
  <si>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</si>
  <si>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</si>
  <si>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</si>
  <si>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</si>
  <si>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</si>
  <si>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</si>
  <si>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</si>
  <si>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</si>
  <si>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</si>
  <si>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</si>
  <si>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</si>
  <si>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</si>
  <si>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</si>
  <si>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</si>
  <si>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</si>
  <si>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</si>
  <si>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</si>
  <si>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</si>
  <si>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</si>
  <si>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</si>
  <si>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</si>
  <si>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</si>
  <si>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</si>
  <si>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</si>
  <si>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</si>
  <si>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</si>
  <si>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</si>
  <si>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</si>
  <si>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</si>
  <si>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</si>
  <si>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</si>
  <si>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</si>
  <si>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</si>
  <si>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</si>
  <si>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</si>
  <si>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</si>
  <si>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</si>
  <si>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</si>
  <si>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</si>
  <si>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</si>
  <si>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</si>
  <si>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</si>
  <si>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</si>
  <si>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</si>
  <si>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</si>
  <si>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</si>
  <si>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</si>
  <si>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</si>
  <si>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</si>
  <si>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</si>
  <si>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</si>
  <si>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</si>
  <si>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</si>
  <si>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</si>
  <si>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</si>
  <si>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</si>
  <si>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</si>
  <si>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</si>
  <si>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</si>
  <si>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</si>
  <si>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</si>
  <si>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</si>
  <si>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</si>
  <si>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</si>
  <si>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</si>
  <si>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</si>
  <si>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</si>
  <si>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</si>
  <si>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</si>
  <si>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</si>
  <si>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</si>
  <si>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</si>
  <si>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</si>
  <si>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</si>
  <si>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</si>
  <si>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</si>
  <si>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</si>
  <si>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</si>
  <si>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</si>
  <si>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</si>
  <si>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</si>
  <si>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</si>
  <si>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</si>
  <si>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</si>
  <si>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</si>
  <si>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</si>
  <si>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</si>
  <si>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</si>
  <si>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</si>
  <si>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</si>
  <si>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</si>
  <si>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</si>
  <si>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</si>
  <si>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</si>
  <si>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</si>
  <si>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</si>
  <si>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</si>
  <si>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</si>
  <si>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</si>
  <si>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</si>
  <si>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</si>
  <si>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</si>
  <si>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</si>
  <si>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</si>
  <si>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</si>
  <si>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</si>
  <si>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</si>
  <si>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</si>
  <si>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</si>
  <si>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</si>
  <si>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</si>
  <si>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</si>
  <si>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</si>
  <si>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</si>
  <si>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</si>
  <si>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</si>
  <si>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</si>
  <si>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</si>
  <si>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</si>
  <si>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</si>
  <si>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</si>
  <si>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</si>
  <si>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</si>
  <si>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</si>
  <si>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</si>
  <si>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</si>
  <si>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</si>
  <si>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</si>
  <si>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</si>
  <si>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</si>
  <si>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</si>
  <si>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</si>
  <si>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</si>
  <si>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</si>
  <si>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</si>
  <si>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</si>
  <si>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</si>
  <si>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</si>
  <si>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</si>
  <si>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</si>
  <si>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</si>
  <si>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</si>
  <si>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</si>
  <si>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</si>
  <si>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</si>
  <si>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</si>
  <si>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</si>
  <si>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</si>
  <si>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</si>
  <si>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</si>
  <si>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</si>
  <si>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</si>
  <si>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</si>
  <si>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</si>
  <si>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</si>
  <si>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</si>
  <si>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</si>
  <si>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</si>
  <si>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</si>
  <si>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</si>
  <si>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</si>
  <si>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</si>
  <si>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</si>
  <si>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</si>
  <si>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</si>
  <si>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</si>
  <si>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</si>
  <si>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</si>
  <si>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</si>
  <si>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</si>
  <si>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</si>
  <si>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</si>
  <si>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</si>
  <si>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</si>
  <si>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</si>
  <si>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</si>
  <si>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</si>
  <si>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</si>
  <si>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</si>
  <si>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</si>
  <si>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</si>
  <si>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</si>
  <si>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</si>
  <si>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</si>
  <si>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</si>
  <si>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</si>
  <si>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</si>
  <si>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</si>
  <si>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</si>
  <si>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</si>
  <si>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</si>
  <si>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</si>
  <si>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</si>
  <si>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</si>
  <si>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</si>
  <si>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</si>
  <si>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</si>
  <si>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</si>
  <si>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</si>
  <si>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</si>
  <si>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</si>
  <si>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</si>
  <si>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</si>
  <si>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</si>
  <si>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</si>
  <si>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</si>
  <si>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</si>
  <si>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</si>
  <si>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</si>
  <si>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</si>
  <si>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</si>
  <si>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</si>
  <si>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</si>
  <si>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</si>
  <si>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</si>
  <si>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</si>
  <si>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</si>
  <si>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</si>
  <si>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</si>
  <si>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</si>
  <si>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</si>
  <si>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</si>
  <si>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</si>
  <si>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</si>
  <si>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</si>
  <si>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</si>
  <si>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</si>
  <si>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</si>
  <si>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</si>
  <si>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</si>
  <si>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</si>
  <si>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</si>
  <si>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</si>
  <si>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</si>
  <si>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</si>
  <si>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</si>
  <si>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</si>
  <si>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</si>
  <si>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</si>
  <si>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</si>
  <si>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</si>
  <si>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</si>
  <si>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</si>
  <si>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</si>
  <si>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</si>
  <si>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</si>
  <si>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</si>
  <si>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</si>
  <si>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</si>
  <si>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</si>
  <si>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</si>
  <si>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</si>
  <si>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</si>
  <si>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</si>
  <si>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</si>
  <si>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</si>
  <si>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</si>
  <si>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</si>
  <si>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</si>
  <si>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</si>
  <si>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</si>
  <si>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</si>
  <si>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</si>
  <si>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</si>
  <si>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</si>
  <si>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</si>
  <si>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</si>
  <si>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</si>
  <si>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</si>
  <si>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</si>
  <si>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</si>
  <si>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</si>
  <si>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</si>
  <si>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</si>
  <si>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</si>
  <si>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</si>
  <si>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</si>
  <si>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</si>
  <si>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</si>
  <si>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</si>
  <si>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</si>
  <si>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</si>
  <si>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</si>
  <si>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</si>
  <si>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</si>
  <si>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</si>
  <si>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</si>
  <si>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</si>
  <si>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</si>
  <si>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</si>
  <si>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</si>
  <si>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</si>
  <si>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</si>
  <si>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</si>
  <si>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</si>
  <si>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</si>
  <si>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</si>
  <si>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</si>
  <si>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</si>
  <si>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</si>
  <si>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</si>
  <si>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</si>
  <si>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</si>
  <si>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</si>
  <si>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</si>
  <si>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</si>
  <si>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</si>
  <si>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</si>
  <si>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</si>
  <si>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</si>
  <si>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</si>
  <si>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</si>
  <si>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</si>
  <si>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</si>
  <si>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</si>
  <si>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</si>
  <si>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</si>
  <si>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</si>
  <si>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</si>
  <si>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</si>
  <si>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</si>
  <si>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</si>
  <si>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</si>
  <si>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</si>
  <si>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</si>
  <si>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</si>
  <si>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</si>
  <si>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</si>
  <si>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</si>
  <si>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</si>
  <si>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</si>
  <si>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</si>
  <si>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</si>
  <si>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</si>
  <si>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</si>
  <si>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</si>
  <si>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</si>
  <si>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</si>
  <si>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</si>
  <si>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</si>
  <si>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</si>
  <si>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</si>
  <si>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</si>
  <si>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</si>
  <si>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</si>
  <si>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</si>
  <si>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</si>
  <si>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</si>
  <si>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</si>
  <si>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</si>
  <si>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</si>
  <si>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</si>
  <si>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</si>
  <si>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</si>
  <si>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</si>
  <si>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</si>
  <si>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</si>
  <si>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</si>
  <si>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</si>
  <si>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</si>
  <si>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</si>
  <si>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</si>
  <si>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</si>
  <si>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</si>
  <si>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</si>
  <si>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</si>
  <si>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</si>
  <si>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</si>
  <si>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</si>
  <si>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</si>
  <si>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</si>
  <si>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</si>
  <si>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</si>
  <si>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</si>
  <si>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</si>
  <si>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</si>
  <si>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</si>
  <si>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</si>
  <si>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</si>
  <si>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</si>
  <si>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</si>
  <si>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</si>
  <si>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</si>
  <si>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</si>
  <si>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</si>
  <si>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</si>
  <si>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</si>
  <si>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</si>
  <si>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</si>
  <si>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</si>
  <si>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</si>
  <si>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</si>
  <si>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</si>
  <si>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</si>
  <si>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</si>
  <si>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</si>
  <si>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</si>
  <si>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</si>
  <si>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</si>
  <si>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</si>
  <si>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</si>
  <si>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</si>
  <si>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</si>
  <si>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</si>
  <si>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</si>
  <si>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</si>
  <si>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</si>
  <si>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</si>
  <si>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</si>
  <si>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</si>
  <si>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</si>
  <si>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</si>
  <si>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</si>
  <si>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</si>
  <si>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</si>
  <si>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</si>
  <si>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</si>
  <si>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</si>
  <si>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</si>
  <si>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</si>
  <si>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</si>
  <si>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</si>
  <si>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</si>
  <si>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</si>
  <si>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</si>
  <si>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</si>
  <si>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</si>
  <si>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</si>
  <si>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</si>
  <si>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</si>
  <si>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</si>
  <si>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</si>
  <si>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</si>
  <si>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</si>
  <si>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</si>
  <si>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</si>
  <si>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</si>
  <si>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</si>
  <si>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</si>
  <si>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</si>
  <si>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</si>
  <si>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</si>
  <si>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</si>
  <si>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</si>
  <si>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</si>
  <si>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</si>
  <si>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</si>
  <si>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</si>
  <si>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</si>
  <si>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</si>
  <si>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</si>
  <si>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</si>
  <si>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</si>
  <si>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</si>
  <si>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</si>
  <si>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</si>
  <si>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</si>
  <si>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</si>
  <si>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</si>
  <si>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</si>
  <si>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</si>
  <si>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</si>
  <si>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</si>
  <si>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</si>
  <si>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</si>
  <si>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</si>
  <si>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</si>
  <si>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</si>
  <si>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</si>
  <si>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</si>
  <si>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</si>
  <si>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</si>
  <si>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</si>
  <si>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</si>
  <si>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</si>
  <si>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</si>
  <si>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</si>
  <si>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</si>
  <si>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</si>
  <si>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</si>
  <si>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</si>
  <si>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</si>
  <si>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</si>
  <si>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</si>
  <si>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</si>
  <si>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</si>
  <si>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</si>
  <si>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</si>
  <si>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</si>
  <si>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</si>
  <si>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</si>
  <si>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</si>
  <si>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</si>
  <si>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</si>
  <si>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</si>
  <si>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</si>
  <si>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</si>
  <si>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</si>
  <si>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</si>
  <si>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</si>
  <si>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</si>
  <si>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</si>
  <si>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</si>
  <si>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</si>
  <si>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</si>
  <si>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</si>
  <si>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</si>
  <si>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</si>
  <si>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</si>
  <si>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</si>
  <si>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</si>
  <si>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</si>
  <si>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</si>
  <si>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</si>
  <si>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</si>
  <si>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</si>
  <si>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</si>
  <si>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</si>
  <si>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</si>
  <si>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</si>
  <si>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</si>
  <si>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</si>
  <si>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</si>
  <si>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</si>
  <si>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</si>
  <si>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</si>
  <si>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</si>
  <si>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</si>
  <si>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</si>
  <si>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</si>
  <si>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</si>
  <si>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</si>
  <si>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</si>
  <si>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</si>
  <si>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</si>
  <si>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</si>
  <si>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</si>
  <si>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</si>
  <si>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</si>
  <si>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</si>
  <si>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</si>
  <si>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</si>
  <si>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</si>
  <si>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</si>
  <si>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</si>
  <si>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</si>
  <si>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</si>
  <si>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</si>
  <si>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</si>
  <si>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</si>
  <si>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</si>
  <si>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</si>
  <si>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</si>
  <si>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</si>
  <si>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</si>
  <si>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</si>
  <si>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</si>
  <si>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</si>
  <si>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</si>
  <si>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</si>
  <si>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</si>
  <si>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</si>
  <si>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</si>
  <si>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</si>
  <si>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</si>
  <si>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</si>
  <si>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</si>
  <si>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</si>
  <si>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</si>
  <si>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</si>
  <si>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</si>
  <si>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</si>
  <si>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</si>
  <si>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</si>
  <si>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</si>
  <si>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</si>
  <si>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</si>
  <si>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</si>
  <si>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</si>
  <si>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</si>
  <si>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</si>
  <si>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</si>
  <si>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</si>
  <si>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</si>
  <si>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</si>
  <si>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</si>
  <si>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</si>
  <si>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</si>
  <si>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</si>
  <si>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</si>
  <si>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</si>
  <si>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</si>
  <si>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</si>
  <si>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</si>
  <si>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</si>
  <si>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</si>
  <si>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</si>
  <si>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</si>
  <si>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</si>
  <si>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</si>
  <si>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</si>
  <si>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</si>
  <si>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</si>
  <si>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</si>
  <si>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</si>
  <si>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</si>
  <si>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</si>
  <si>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</si>
  <si>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</si>
  <si>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</si>
  <si>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</si>
  <si>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</si>
  <si>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</si>
  <si>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</si>
  <si>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</si>
  <si>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</si>
  <si>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</si>
  <si>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</si>
  <si>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</si>
  <si>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</si>
  <si>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</si>
  <si>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</si>
  <si>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</si>
  <si>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</si>
  <si>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</si>
  <si>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</si>
  <si>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</si>
  <si>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</si>
  <si>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</si>
  <si>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</si>
  <si>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</si>
  <si>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</si>
  <si>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</si>
  <si>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</si>
  <si>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</si>
  <si>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</si>
  <si>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</si>
  <si>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</si>
  <si>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</si>
  <si>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</si>
  <si>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</si>
  <si>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</si>
  <si>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</si>
  <si>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</si>
  <si>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</si>
  <si>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</si>
  <si>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</si>
  <si>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</si>
  <si>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</si>
  <si>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</si>
  <si>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</si>
  <si>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</si>
  <si>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</si>
  <si>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</si>
  <si>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</si>
  <si>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</si>
  <si>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</si>
  <si>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</si>
  <si>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</si>
  <si>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</si>
  <si>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</si>
  <si>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</si>
  <si>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</si>
  <si>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</si>
  <si>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</si>
  <si>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</si>
  <si>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</si>
  <si>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</si>
  <si>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</si>
  <si>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</si>
  <si>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</si>
  <si>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</si>
  <si>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</si>
  <si>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</si>
  <si>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</si>
  <si>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</si>
  <si>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</si>
  <si>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</si>
  <si>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</si>
  <si>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</si>
  <si>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</si>
  <si>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</si>
  <si>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</si>
  <si>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</si>
  <si>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</si>
  <si>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</si>
  <si>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</si>
  <si>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</si>
  <si>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</si>
  <si>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</si>
  <si>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</si>
  <si>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</si>
  <si>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</si>
  <si>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</si>
  <si>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</si>
  <si>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</si>
  <si>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</si>
  <si>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</si>
  <si>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</si>
  <si>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</si>
  <si>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</si>
  <si>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</si>
  <si>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</si>
  <si>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</si>
  <si>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</si>
  <si>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</si>
  <si>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</si>
  <si>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</si>
  <si>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</si>
  <si>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</si>
  <si>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</si>
  <si>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</si>
  <si>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</si>
  <si>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</si>
  <si>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</si>
  <si>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</si>
  <si>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</si>
  <si>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</si>
  <si>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</si>
  <si>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</si>
  <si>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</si>
  <si>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</si>
  <si>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</si>
  <si>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</si>
  <si>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</si>
  <si>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</si>
  <si>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</si>
  <si>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</si>
  <si>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</si>
  <si>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</si>
  <si>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</si>
  <si>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</si>
  <si>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</si>
  <si>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</si>
  <si>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</si>
  <si>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</si>
  <si>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</si>
  <si>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</si>
  <si>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</si>
  <si>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</si>
  <si>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</si>
  <si>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</si>
  <si>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</si>
  <si>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</si>
  <si>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</si>
  <si>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</si>
  <si>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</si>
  <si>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</si>
  <si>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</si>
  <si>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</si>
  <si>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</si>
  <si>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</si>
  <si>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</si>
  <si>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</si>
  <si>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</si>
  <si>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</si>
  <si>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</si>
  <si>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</si>
  <si>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</si>
  <si>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</si>
  <si>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</si>
  <si>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</si>
  <si>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</si>
  <si>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</si>
  <si>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</si>
  <si>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</si>
  <si>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</si>
  <si>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</si>
  <si>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</si>
  <si>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</si>
  <si>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</si>
  <si>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</si>
  <si>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</si>
  <si>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</si>
  <si>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</si>
  <si>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</si>
  <si>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</si>
  <si>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</si>
  <si>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</si>
  <si>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</si>
  <si>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</si>
  <si>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</si>
  <si>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</si>
  <si>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</si>
  <si>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</si>
  <si>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</si>
  <si>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</si>
  <si>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</si>
  <si>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</si>
  <si>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</si>
  <si>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</si>
  <si>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</si>
  <si>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</si>
  <si>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</si>
  <si>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</si>
  <si>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</si>
  <si>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</si>
  <si>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</si>
  <si>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</si>
  <si>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</si>
  <si>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</si>
  <si>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</si>
  <si>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</si>
  <si>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</si>
  <si>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</si>
  <si>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</si>
  <si>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</si>
  <si>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</si>
  <si>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</si>
  <si>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</si>
  <si>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</si>
  <si>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</si>
  <si>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</si>
  <si>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</si>
  <si>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</si>
  <si>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</si>
  <si>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</si>
  <si>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</si>
  <si>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</si>
  <si>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</si>
  <si>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</si>
  <si>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</si>
  <si>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</si>
  <si>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</si>
  <si>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</si>
  <si>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</si>
  <si>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</si>
  <si>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</si>
  <si>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</si>
  <si>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</si>
  <si>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</si>
  <si>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</si>
  <si>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</si>
  <si>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</si>
  <si>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</si>
  <si>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</si>
  <si>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</si>
  <si>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</si>
  <si>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</si>
  <si>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</si>
  <si>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</si>
  <si>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</si>
  <si>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</si>
  <si>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</si>
  <si>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</si>
  <si>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</si>
  <si>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</si>
  <si>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</si>
  <si>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</si>
  <si>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</si>
  <si>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</si>
  <si>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</si>
  <si>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</si>
  <si>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</si>
  <si>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</si>
  <si>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</si>
  <si>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</si>
  <si>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</si>
  <si>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</si>
  <si>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</si>
  <si>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</si>
  <si>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</si>
  <si>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</si>
  <si>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</si>
  <si>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</si>
  <si>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</si>
  <si>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</si>
  <si>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</si>
  <si>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</si>
  <si>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</si>
  <si>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</si>
  <si>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</si>
  <si>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</si>
  <si>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</si>
  <si>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</si>
  <si>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</si>
  <si>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</si>
  <si>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</si>
  <si>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</si>
  <si>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</si>
  <si>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</si>
  <si>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</si>
  <si>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</si>
  <si>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</si>
  <si>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</si>
  <si>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</si>
  <si>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</si>
  <si>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</si>
  <si>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</si>
  <si>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</si>
  <si>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</si>
  <si>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</si>
  <si>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</si>
  <si>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</si>
  <si>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</si>
  <si>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</si>
  <si>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</si>
  <si>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</si>
  <si>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</si>
  <si>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</si>
  <si>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</si>
  <si>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</si>
  <si>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</si>
  <si>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</si>
  <si>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</si>
  <si>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</si>
  <si>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</si>
  <si>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</si>
  <si>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</si>
  <si>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</si>
  <si>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</si>
  <si>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</si>
  <si>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</si>
  <si>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</si>
  <si>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</si>
  <si>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</si>
  <si>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</si>
  <si>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</si>
  <si>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</si>
  <si>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</si>
  <si>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</si>
  <si>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</si>
  <si>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</si>
  <si>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</si>
  <si>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</si>
  <si>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</si>
  <si>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</si>
  <si>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</si>
  <si>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</si>
  <si>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</si>
  <si>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</si>
  <si>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</si>
  <si>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</si>
  <si>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</si>
  <si>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</si>
  <si>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</si>
  <si>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</si>
  <si>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</si>
  <si>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</si>
  <si>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</si>
  <si>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</si>
  <si>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</si>
  <si>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</si>
  <si>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</si>
  <si>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</si>
  <si>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</si>
  <si>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</si>
  <si>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</si>
  <si>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</si>
  <si>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</si>
  <si>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</si>
  <si>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</si>
  <si>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</si>
  <si>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</si>
  <si>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</si>
  <si>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</si>
  <si>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</si>
  <si>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</si>
  <si>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</si>
  <si>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</si>
  <si>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</si>
  <si>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</si>
  <si>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</si>
  <si>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</si>
  <si>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</si>
  <si>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</si>
  <si>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</si>
  <si>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</si>
  <si>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</si>
  <si>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</si>
  <si>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</si>
  <si>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</si>
  <si>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</si>
  <si>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</si>
  <si>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</si>
  <si>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</si>
  <si>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</si>
  <si>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</si>
  <si>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</si>
  <si>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</si>
  <si>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</si>
  <si>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</si>
  <si>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</si>
  <si>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</si>
  <si>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</si>
  <si>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</si>
  <si>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</si>
  <si>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</si>
  <si>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</si>
  <si>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</si>
  <si>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</si>
  <si>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</si>
  <si>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</si>
  <si>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</si>
  <si>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</si>
  <si>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</si>
  <si>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</si>
  <si>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</si>
  <si>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</si>
  <si>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</si>
  <si>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</si>
  <si>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</si>
  <si>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</si>
  <si>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</si>
  <si>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</si>
  <si>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</si>
  <si>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</si>
  <si>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</si>
  <si>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</si>
  <si>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</si>
  <si>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</si>
  <si>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</si>
  <si>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</si>
  <si>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</si>
  <si>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</si>
  <si>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</si>
  <si>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</si>
  <si>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</si>
  <si>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</si>
  <si>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</si>
  <si>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</si>
  <si>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</si>
  <si>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</si>
  <si>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</si>
  <si>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</si>
  <si>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</si>
  <si>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</si>
  <si>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</si>
  <si>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</si>
  <si>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</si>
  <si>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</si>
  <si>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</si>
  <si>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</si>
  <si>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</si>
  <si>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</si>
  <si>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</si>
  <si>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</si>
  <si>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</si>
  <si>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</si>
  <si>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</si>
  <si>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</si>
  <si>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</si>
  <si>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</si>
  <si>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</si>
  <si>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</si>
  <si>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</si>
  <si>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</si>
  <si>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</si>
  <si>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</si>
  <si>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</si>
  <si>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</si>
  <si>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</si>
  <si>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</si>
  <si>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</si>
  <si>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</si>
  <si>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</si>
  <si>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</si>
  <si>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</si>
  <si>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</si>
  <si>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</si>
  <si>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</si>
  <si>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</si>
  <si>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</si>
  <si>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</si>
  <si>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</si>
  <si>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</si>
  <si>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</si>
  <si>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</si>
  <si>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</si>
  <si>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</si>
  <si>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</si>
  <si>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</si>
  <si>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</si>
  <si>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</si>
  <si>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</si>
  <si>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</si>
  <si>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</si>
  <si>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</si>
  <si>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</si>
  <si>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</si>
  <si>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</si>
  <si>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</si>
  <si>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</si>
  <si>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</si>
  <si>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</si>
  <si>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</si>
  <si>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</si>
  <si>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</si>
  <si>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</si>
  <si>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</si>
  <si>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</si>
  <si>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</si>
  <si>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</si>
  <si>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</si>
  <si>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</si>
  <si>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</si>
  <si>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</si>
  <si>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</si>
  <si>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</si>
  <si>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</si>
  <si>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</si>
  <si>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</si>
  <si>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</si>
  <si>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</si>
  <si>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</si>
  <si>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</si>
  <si>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</si>
  <si>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</si>
  <si>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</si>
  <si>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</si>
  <si>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</si>
  <si>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</si>
  <si>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</si>
  <si>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</si>
  <si>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</si>
  <si>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</si>
  <si>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</si>
  <si>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</si>
  <si>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</si>
  <si>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</si>
  <si>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</si>
  <si>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</si>
  <si>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</si>
  <si>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</si>
  <si>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</si>
  <si>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</si>
  <si>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</si>
  <si>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</si>
  <si>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</si>
  <si>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</si>
  <si>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</si>
  <si>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</si>
  <si>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</si>
  <si>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</si>
  <si>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</si>
  <si>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</si>
  <si>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</si>
  <si>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</si>
  <si>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</si>
  <si>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</si>
  <si>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</si>
  <si>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</si>
  <si>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</si>
  <si>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</si>
  <si>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</si>
  <si>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</si>
  <si>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</si>
  <si>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</si>
  <si>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</si>
  <si>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</si>
  <si>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</si>
  <si>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</si>
  <si>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</si>
  <si>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</si>
  <si>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</si>
  <si>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</si>
  <si>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</si>
  <si>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</si>
  <si>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</si>
  <si>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</si>
  <si>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</si>
  <si>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</si>
  <si>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</si>
  <si>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</si>
  <si>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</si>
  <si>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</si>
  <si>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</si>
  <si>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</si>
  <si>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</si>
  <si>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</si>
  <si>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</si>
  <si>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</si>
  <si>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</si>
  <si>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</si>
  <si>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</si>
  <si>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</si>
  <si>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</si>
  <si>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</si>
  <si>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</si>
  <si>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</si>
  <si>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</si>
  <si>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</si>
  <si>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</si>
  <si>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</si>
  <si>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</si>
  <si>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</si>
  <si>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</si>
  <si>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</si>
  <si>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</si>
  <si>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</si>
  <si>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</si>
  <si>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</si>
  <si>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</si>
  <si>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</si>
  <si>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</si>
  <si>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</si>
  <si>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</si>
  <si>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</si>
  <si>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</si>
  <si>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</si>
  <si>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</si>
  <si>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</si>
  <si>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</si>
  <si>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</si>
  <si>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</si>
  <si>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</si>
  <si>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</si>
  <si>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</si>
  <si>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</si>
  <si>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</si>
  <si>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</si>
  <si>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</si>
  <si>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</si>
  <si>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</si>
  <si>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</si>
  <si>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</si>
  <si>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</si>
  <si>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</si>
  <si>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</si>
  <si>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</si>
  <si>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</si>
  <si>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</si>
  <si>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</si>
  <si>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</si>
  <si>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</si>
  <si>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</si>
  <si>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</si>
  <si>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</si>
  <si>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</si>
  <si>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</si>
  <si>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</si>
  <si>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</si>
  <si>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</si>
  <si>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</si>
  <si>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</si>
  <si>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</si>
  <si>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</si>
  <si>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</si>
  <si>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</si>
  <si>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</si>
  <si>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</si>
  <si>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</si>
  <si>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</si>
  <si>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</si>
  <si>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</si>
  <si>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</si>
  <si>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</si>
  <si>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</si>
  <si>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</si>
  <si>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</si>
  <si>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</si>
  <si>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</si>
  <si>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</si>
  <si>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</si>
  <si>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</si>
  <si>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</si>
  <si>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</si>
  <si>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</si>
  <si>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</si>
  <si>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</si>
  <si>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</si>
  <si>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</si>
  <si>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</si>
  <si>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</si>
  <si>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</si>
  <si>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</si>
  <si>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</si>
  <si>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</si>
  <si>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</si>
  <si>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</si>
  <si>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</si>
  <si>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</si>
  <si>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</si>
  <si>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</si>
  <si>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</si>
  <si>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</si>
  <si>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</si>
  <si>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</si>
  <si>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</si>
  <si>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</si>
  <si>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</si>
  <si>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</si>
  <si>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</si>
  <si>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</si>
  <si>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</si>
  <si>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</si>
  <si>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</si>
  <si>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</si>
  <si>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</si>
  <si>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</si>
  <si>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</si>
  <si>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</si>
  <si>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</si>
  <si>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</si>
  <si>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</si>
  <si>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</si>
  <si>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</si>
  <si>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</si>
  <si>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</si>
  <si>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</si>
  <si>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</si>
  <si>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</si>
  <si>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</si>
  <si>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</si>
  <si>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</si>
  <si>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</si>
  <si>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</si>
  <si>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</si>
  <si>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</si>
  <si>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</si>
  <si>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</si>
  <si>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</si>
  <si>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</si>
  <si>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</si>
  <si>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</si>
  <si>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</si>
  <si>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</si>
  <si>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</si>
  <si>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</si>
  <si>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</si>
  <si>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</si>
  <si>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</si>
  <si>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</si>
  <si>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</si>
  <si>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</si>
  <si>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</si>
  <si>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</si>
  <si>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</si>
  <si>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</si>
  <si>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</si>
  <si>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</si>
  <si>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</si>
  <si>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</si>
  <si>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</si>
  <si>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</si>
  <si>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</si>
  <si>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</si>
  <si>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</si>
  <si>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</si>
  <si>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</si>
  <si>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</si>
  <si>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</si>
  <si>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</si>
  <si>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</si>
  <si>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</si>
  <si>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</si>
  <si>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</si>
  <si>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</si>
  <si>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</si>
  <si>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</si>
  <si>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</si>
  <si>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</si>
  <si>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</si>
  <si>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</si>
  <si>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</si>
  <si>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</si>
  <si>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</si>
  <si>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</si>
  <si>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</si>
  <si>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</si>
  <si>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</si>
  <si>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</si>
  <si>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</si>
  <si>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</si>
  <si>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</si>
  <si>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</si>
  <si>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</si>
  <si>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</si>
  <si>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</si>
  <si>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</si>
  <si>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</si>
  <si>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</si>
  <si>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</si>
  <si>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</si>
  <si>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</si>
  <si>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</si>
  <si>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</si>
  <si>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</si>
  <si>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</si>
  <si>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</si>
  <si>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</si>
  <si>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</si>
  <si>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</si>
  <si>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</si>
  <si>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</si>
  <si>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</si>
  <si>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</si>
  <si>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</si>
  <si>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</si>
  <si>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</si>
  <si>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</si>
  <si>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</si>
  <si>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</si>
  <si>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</si>
  <si>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</si>
  <si>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</si>
  <si>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</si>
  <si>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</si>
  <si>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</si>
  <si>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</si>
  <si>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</si>
  <si>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</si>
  <si>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</si>
  <si>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</si>
  <si>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</si>
  <si>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</si>
  <si>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</si>
  <si>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</si>
  <si>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</si>
  <si>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</si>
  <si>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</si>
  <si>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</si>
  <si>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</si>
  <si>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</si>
  <si>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</si>
  <si>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</si>
  <si>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</si>
  <si>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</si>
  <si>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</si>
  <si>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</si>
  <si>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</si>
  <si>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</si>
  <si>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</si>
  <si>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</si>
  <si>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</si>
  <si>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</si>
  <si>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</si>
  <si>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</si>
  <si>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</si>
  <si>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</si>
  <si>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</si>
  <si>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</si>
  <si>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</si>
  <si>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</si>
  <si>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</si>
  <si>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</si>
  <si>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</si>
  <si>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</si>
  <si>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</si>
  <si>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</si>
  <si>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</si>
  <si>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</si>
  <si>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</si>
  <si>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</si>
  <si>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</si>
  <si>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</si>
  <si>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</si>
  <si>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</si>
  <si>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</si>
  <si>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</si>
  <si>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</si>
  <si>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</si>
  <si>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</si>
  <si>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</si>
  <si>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</si>
  <si>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</si>
  <si>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</si>
  <si>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</si>
  <si>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</si>
  <si>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</si>
  <si>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</si>
  <si>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</si>
  <si>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</si>
  <si>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</si>
  <si>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</si>
  <si>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</si>
  <si>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</si>
  <si>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</si>
  <si>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</si>
  <si>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</si>
  <si>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</si>
  <si>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</si>
  <si>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</si>
  <si>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</si>
  <si>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</si>
  <si>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</si>
  <si>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</si>
  <si>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</si>
  <si>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</si>
  <si>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</si>
  <si>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</si>
  <si>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</si>
  <si>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</si>
  <si>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</si>
  <si>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</si>
  <si>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</si>
  <si>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</si>
  <si>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</si>
  <si>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</si>
  <si>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</si>
  <si>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</si>
  <si>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</si>
  <si>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</si>
  <si>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</si>
  <si>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</si>
  <si>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</si>
  <si>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</si>
  <si>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</si>
  <si>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</si>
  <si>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</si>
  <si>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</si>
  <si>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</si>
  <si>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</si>
  <si>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</si>
  <si>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</si>
  <si>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</si>
  <si>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</si>
  <si>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</si>
  <si>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</si>
  <si>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</si>
  <si>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</si>
  <si>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</si>
  <si>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</si>
  <si>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</si>
  <si>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</si>
  <si>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</si>
  <si>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</si>
  <si>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</si>
  <si>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</si>
  <si>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</si>
  <si>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</si>
  <si>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</si>
  <si>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</si>
  <si>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</si>
  <si>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</si>
  <si>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</si>
  <si>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</si>
  <si>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</si>
  <si>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</si>
  <si>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</si>
  <si>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</si>
  <si>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</si>
  <si>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</si>
  <si>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</si>
  <si>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</si>
  <si>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</si>
  <si>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</si>
  <si>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</si>
  <si>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</si>
  <si>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</si>
  <si>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</si>
  <si>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</si>
  <si>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</si>
  <si>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</si>
  <si>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</si>
  <si>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</si>
  <si>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</si>
  <si>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</si>
  <si>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</si>
  <si>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</si>
  <si>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</si>
  <si>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</si>
  <si>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</si>
  <si>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</si>
  <si>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</si>
  <si>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</si>
  <si>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</si>
  <si>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</si>
  <si>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</si>
  <si>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</si>
  <si>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</si>
  <si>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</si>
  <si>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</si>
  <si>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</si>
  <si>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</si>
  <si>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</si>
  <si>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</si>
  <si>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</si>
  <si>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</si>
  <si>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</si>
  <si>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</si>
  <si>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</si>
  <si>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</si>
  <si>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</si>
  <si>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</si>
  <si>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</si>
  <si>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</si>
  <si>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</si>
  <si>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</si>
  <si>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</si>
  <si>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</si>
  <si>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</si>
  <si>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</si>
  <si>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</si>
  <si>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</si>
  <si>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</si>
  <si>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</si>
  <si>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</si>
  <si>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</si>
  <si>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</si>
  <si>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</si>
  <si>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</si>
  <si>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</si>
  <si>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</si>
  <si>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</si>
  <si>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</si>
  <si>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</si>
  <si>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</si>
  <si>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</si>
  <si>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</si>
  <si>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</si>
  <si>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</si>
  <si>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</si>
  <si>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</si>
  <si>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</si>
  <si>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</si>
  <si>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</si>
  <si>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</si>
  <si>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</si>
  <si>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</si>
  <si>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</si>
  <si>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</si>
  <si>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</si>
  <si>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</si>
  <si>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</si>
  <si>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</si>
  <si>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</si>
  <si>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</si>
  <si>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</si>
  <si>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</si>
  <si>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</si>
  <si>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</si>
  <si>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</si>
  <si>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</si>
  <si>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</si>
  <si>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</si>
  <si>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</si>
  <si>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</si>
  <si>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</si>
  <si>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</si>
  <si>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</si>
  <si>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</si>
  <si>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</si>
  <si>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</si>
  <si>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</si>
  <si>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</si>
  <si>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</si>
  <si>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</si>
  <si>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</si>
  <si>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</si>
  <si>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</si>
  <si>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</si>
  <si>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</si>
  <si>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</si>
  <si>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</si>
  <si>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</si>
  <si>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</si>
  <si>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</si>
  <si>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</si>
  <si>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</si>
  <si>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</si>
  <si>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</si>
  <si>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</si>
  <si>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</si>
  <si>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</si>
  <si>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</si>
  <si>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</si>
  <si>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</si>
  <si>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</si>
  <si>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</si>
  <si>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</si>
  <si>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</si>
  <si>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</si>
  <si>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</si>
  <si>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</si>
  <si>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</si>
  <si>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</si>
  <si>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</si>
  <si>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</si>
  <si>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</si>
  <si>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</si>
  <si>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</si>
  <si>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</si>
  <si>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</si>
  <si>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</si>
  <si>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</si>
  <si>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</si>
  <si>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</si>
  <si>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</si>
  <si>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</si>
  <si>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</si>
  <si>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</si>
  <si>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</si>
  <si>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</si>
  <si>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</si>
  <si>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</si>
  <si>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</si>
  <si>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</si>
  <si>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</si>
  <si>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</si>
  <si>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</si>
  <si>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</si>
  <si>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</si>
  <si>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</si>
  <si>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</si>
  <si>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</si>
  <si>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</si>
  <si>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</si>
  <si>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</si>
  <si>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</si>
  <si>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</si>
  <si>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</si>
  <si>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</si>
  <si>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</si>
  <si>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</si>
  <si>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</si>
  <si>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</si>
  <si>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</si>
  <si>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</si>
  <si>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</si>
  <si>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</si>
  <si>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</si>
  <si>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</si>
  <si>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</si>
  <si>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</si>
  <si>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</si>
  <si>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</si>
  <si>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</si>
  <si>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</si>
  <si>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</si>
  <si>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</si>
  <si>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</si>
  <si>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</si>
  <si>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</si>
  <si>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</si>
  <si>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</si>
  <si>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</si>
  <si>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</si>
  <si>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</si>
  <si>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</si>
  <si>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</si>
  <si>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</si>
  <si>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</si>
  <si>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</si>
  <si>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</si>
  <si>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</si>
  <si>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</si>
  <si>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</si>
  <si>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</si>
  <si>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</si>
  <si>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</si>
  <si>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</si>
  <si>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</si>
  <si>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</si>
  <si>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</si>
  <si>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</si>
  <si>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</si>
  <si>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</si>
  <si>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</si>
  <si>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</si>
  <si>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</si>
  <si>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</si>
  <si>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</si>
  <si>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</si>
  <si>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</si>
  <si>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</si>
  <si>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</si>
  <si>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</si>
  <si>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</si>
  <si>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</si>
  <si>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</si>
  <si>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</si>
  <si>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</si>
  <si>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</si>
  <si>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</si>
  <si>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</si>
  <si>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</si>
  <si>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</si>
  <si>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</si>
  <si>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</si>
  <si>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</si>
  <si>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</si>
  <si>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</si>
  <si>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</si>
  <si>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</si>
  <si>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</si>
  <si>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</si>
  <si>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</si>
  <si>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</si>
  <si>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</si>
  <si>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</si>
  <si>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</si>
  <si>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</si>
  <si>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</si>
  <si>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</si>
  <si>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</si>
  <si>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</si>
  <si>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</si>
  <si>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</si>
  <si>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</si>
  <si>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</si>
  <si>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</si>
  <si>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</si>
  <si>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</si>
  <si>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</si>
  <si>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</si>
  <si>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</si>
  <si>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</si>
  <si>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</si>
  <si>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</si>
  <si>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</si>
  <si>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</si>
  <si>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</si>
  <si>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</si>
  <si>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</si>
  <si>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</si>
  <si>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</si>
  <si>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</si>
  <si>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</si>
  <si>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</si>
  <si>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</si>
  <si>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</si>
  <si>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</si>
  <si>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</si>
  <si>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</si>
  <si>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</si>
  <si>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</si>
  <si>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</si>
  <si>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</si>
  <si>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</si>
  <si>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</si>
  <si>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</si>
  <si>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</si>
  <si>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</si>
  <si>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</si>
  <si>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</si>
  <si>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</si>
  <si>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</si>
  <si>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</si>
  <si>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</si>
  <si>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</si>
  <si>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</si>
  <si>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</si>
  <si>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</si>
  <si>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</si>
  <si>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</si>
  <si>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</si>
  <si>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</si>
  <si>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</si>
  <si>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</si>
  <si>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</si>
  <si>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</si>
  <si>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</si>
  <si>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</si>
  <si>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</si>
  <si>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</si>
  <si>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</si>
  <si>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</si>
  <si>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</si>
  <si>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</si>
  <si>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</si>
  <si>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</si>
  <si>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</si>
  <si>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</si>
  <si>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</si>
  <si>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</si>
  <si>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</si>
  <si>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</si>
  <si>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</si>
  <si>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</si>
  <si>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</si>
  <si>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</si>
  <si>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</si>
  <si>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</si>
  <si>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</si>
  <si>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</si>
  <si>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</si>
  <si>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</si>
  <si>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</si>
  <si>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</si>
  <si>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</si>
  <si>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</si>
  <si>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</si>
  <si>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</si>
  <si>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</si>
  <si>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</si>
  <si>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</si>
  <si>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</si>
  <si>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</si>
  <si>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</si>
  <si>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</si>
  <si>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</si>
  <si>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</si>
  <si>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</si>
  <si>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</si>
  <si>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</si>
  <si>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</si>
  <si>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</si>
  <si>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</si>
  <si>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</si>
  <si>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</si>
  <si>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</si>
  <si>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</si>
  <si>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</si>
  <si>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</si>
  <si>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</si>
  <si>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</si>
  <si>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</si>
  <si>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</si>
  <si>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</si>
  <si>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</si>
  <si>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</si>
  <si>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</si>
  <si>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</si>
  <si>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</si>
  <si>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</si>
  <si>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</si>
  <si>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</si>
  <si>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</si>
  <si>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</si>
  <si>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</si>
  <si>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</si>
  <si>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</si>
  <si>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</si>
  <si>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</si>
  <si>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</si>
  <si>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</si>
  <si>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</si>
  <si>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</si>
  <si>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</si>
  <si>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</si>
  <si>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</si>
  <si>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</si>
  <si>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</si>
  <si>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</si>
  <si>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</si>
  <si>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</si>
  <si>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</si>
  <si>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</si>
  <si>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</si>
  <si>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</si>
  <si>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</si>
  <si>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</si>
  <si>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</si>
  <si>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</si>
  <si>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</si>
  <si>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</si>
  <si>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</si>
  <si>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</si>
  <si>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</si>
  <si>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</si>
  <si>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</si>
  <si>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</si>
  <si>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</si>
  <si>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</si>
  <si>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</si>
  <si>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</si>
  <si>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</si>
  <si>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</si>
  <si>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</si>
  <si>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</si>
  <si>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</si>
  <si>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</si>
  <si>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</si>
  <si>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</si>
  <si>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</si>
  <si>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</si>
  <si>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</si>
  <si>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</si>
  <si>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</si>
  <si>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</si>
  <si>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</si>
  <si>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</si>
  <si>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</si>
  <si>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</si>
  <si>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</si>
  <si>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</si>
  <si>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</si>
  <si>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</si>
  <si>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</si>
  <si>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</si>
  <si>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</si>
  <si>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</si>
  <si>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</si>
  <si>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</si>
  <si>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</si>
  <si>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</si>
  <si>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</si>
  <si>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</si>
  <si>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</si>
  <si>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</si>
  <si>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</si>
  <si>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</si>
  <si>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</si>
  <si>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</si>
  <si>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</si>
  <si>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</si>
  <si>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</si>
  <si>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</si>
  <si>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</si>
  <si>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</si>
  <si>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</si>
  <si>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</si>
  <si>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</si>
  <si>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</si>
  <si>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</si>
  <si>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</si>
  <si>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</si>
  <si>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</si>
  <si>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</si>
  <si>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</si>
  <si>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</si>
  <si>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</si>
  <si>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</si>
  <si>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</si>
  <si>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</si>
  <si>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</si>
  <si>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</si>
  <si>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</si>
  <si>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</si>
  <si>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</si>
  <si>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</si>
  <si>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</si>
  <si>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</si>
  <si>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</si>
  <si>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</si>
  <si>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</si>
  <si>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</si>
  <si>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</si>
  <si>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</si>
  <si>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</si>
  <si>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</si>
  <si>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</si>
  <si>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</si>
  <si>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</si>
  <si>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</si>
  <si>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</si>
  <si>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</si>
  <si>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</si>
  <si>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</si>
  <si>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</si>
  <si>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</si>
  <si>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</si>
  <si>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</si>
  <si>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</si>
  <si>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</si>
  <si>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</si>
  <si>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</si>
  <si>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</si>
  <si>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</si>
  <si>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</si>
  <si>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</si>
  <si>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</si>
  <si>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</si>
  <si>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</si>
  <si>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</si>
  <si>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</si>
  <si>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</si>
  <si>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</si>
  <si>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</si>
  <si>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</si>
  <si>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</si>
  <si>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</si>
  <si>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</si>
  <si>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</si>
  <si>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</si>
  <si>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</si>
  <si>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</si>
  <si>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</si>
  <si>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</si>
  <si>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</si>
  <si>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</si>
  <si>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</si>
  <si>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</si>
  <si>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</si>
  <si>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</si>
  <si>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</si>
  <si>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</si>
  <si>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</si>
  <si>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</si>
  <si>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</si>
  <si>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</si>
  <si>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</si>
  <si>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</si>
  <si>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</si>
  <si>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</si>
  <si>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</si>
  <si>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</si>
  <si>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</si>
  <si>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</si>
  <si>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</si>
  <si>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</si>
  <si>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</si>
  <si>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</si>
  <si>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</si>
  <si>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</si>
  <si>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</si>
  <si>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</si>
  <si>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</si>
  <si>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</si>
  <si>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</si>
  <si>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</si>
  <si>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</si>
  <si>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</si>
  <si>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</si>
  <si>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</si>
  <si>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</si>
  <si>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</si>
  <si>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</si>
  <si>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</si>
  <si>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</si>
  <si>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</si>
  <si>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</si>
  <si>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</si>
  <si>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</si>
  <si>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</si>
  <si>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</si>
  <si>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</si>
  <si>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</si>
  <si>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</si>
  <si>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</si>
  <si>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</si>
  <si>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</si>
  <si>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</si>
  <si>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</si>
  <si>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</si>
  <si>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</si>
  <si>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</si>
  <si>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</si>
  <si>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</si>
  <si>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</si>
  <si>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</si>
  <si>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</si>
  <si>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</si>
  <si>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</si>
  <si>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</si>
  <si>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</si>
  <si>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</si>
  <si>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</si>
  <si>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</si>
  <si>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</si>
  <si>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</si>
  <si>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</si>
  <si>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</si>
  <si>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</si>
  <si>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</si>
  <si>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</si>
  <si>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</si>
  <si>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</si>
  <si>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</si>
  <si>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</si>
  <si>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</si>
  <si>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</si>
  <si>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</si>
  <si>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</si>
  <si>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</si>
  <si>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</si>
  <si>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</si>
  <si>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</si>
  <si>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</si>
  <si>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</si>
  <si>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</si>
  <si>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</si>
  <si>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</si>
  <si>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</si>
  <si>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</si>
  <si>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</si>
  <si>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</si>
  <si>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</si>
  <si>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</si>
  <si>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</si>
  <si>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</si>
  <si>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</si>
  <si>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</si>
  <si>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</si>
  <si>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</si>
  <si>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</si>
  <si>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</si>
  <si>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</si>
  <si>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</si>
  <si>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</si>
  <si>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</si>
  <si>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</si>
  <si>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</si>
  <si>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</si>
  <si>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</si>
  <si>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</si>
  <si>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</si>
  <si>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</si>
  <si>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</si>
  <si>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</si>
  <si>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</si>
  <si>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</si>
  <si>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</si>
  <si>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</si>
  <si>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</si>
  <si>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</si>
  <si>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</si>
  <si>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</si>
  <si>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</si>
  <si>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</si>
  <si>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</si>
  <si>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</si>
  <si>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</si>
  <si>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</si>
  <si>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</si>
  <si>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</si>
  <si>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</si>
  <si>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</si>
  <si>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</si>
  <si>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</si>
  <si>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</si>
  <si>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</si>
  <si>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</si>
  <si>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</si>
  <si>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</si>
  <si>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</si>
  <si>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</si>
  <si>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</si>
  <si>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</si>
  <si>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</si>
  <si>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</si>
  <si>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</si>
  <si>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</si>
  <si>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</si>
  <si>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</si>
  <si>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</si>
  <si>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</si>
  <si>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</si>
  <si>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</si>
  <si>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</si>
  <si>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</si>
  <si>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</si>
  <si>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</si>
  <si>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</si>
  <si>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</si>
  <si>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</si>
  <si>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</si>
  <si>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</si>
  <si>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</si>
  <si>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</si>
  <si>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</si>
  <si>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</si>
  <si>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</si>
  <si>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</si>
  <si>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</si>
  <si>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</si>
  <si>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</si>
  <si>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</si>
  <si>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</si>
  <si>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</si>
  <si>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</si>
  <si>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</si>
  <si>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</si>
  <si>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</si>
  <si>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</si>
  <si>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</si>
  <si>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</si>
  <si>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</si>
  <si>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</si>
  <si>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</si>
  <si>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</si>
  <si>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</si>
  <si>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</si>
  <si>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</si>
  <si>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</si>
  <si>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</si>
  <si>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</si>
  <si>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</si>
  <si>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</si>
  <si>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</si>
  <si>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</si>
  <si>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</si>
  <si>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</si>
  <si>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</si>
  <si>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</si>
  <si>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</si>
  <si>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</si>
  <si>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</si>
  <si>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</si>
  <si>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</si>
  <si>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</si>
  <si>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</si>
  <si>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</si>
  <si>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</si>
  <si>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</si>
  <si>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</si>
  <si>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</si>
  <si>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</si>
  <si>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</si>
  <si>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</si>
  <si>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</si>
  <si>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</si>
  <si>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</si>
  <si>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</si>
  <si>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</si>
  <si>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</si>
  <si>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</si>
  <si>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</si>
  <si>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</si>
  <si>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</si>
  <si>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</si>
  <si>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</si>
  <si>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</si>
  <si>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</si>
  <si>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</si>
  <si>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</si>
  <si>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</si>
  <si>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</si>
  <si>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</si>
  <si>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</si>
  <si>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</si>
  <si>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</si>
  <si>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</si>
  <si>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</si>
  <si>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</si>
  <si>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</si>
  <si>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</si>
  <si>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</si>
  <si>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</si>
  <si>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</si>
  <si>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</si>
  <si>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</si>
  <si>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</si>
  <si>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</si>
  <si>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</si>
  <si>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</si>
  <si>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</si>
  <si>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</si>
  <si>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</si>
  <si>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</si>
  <si>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</si>
  <si>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</si>
  <si>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</si>
  <si>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</si>
  <si>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</si>
  <si>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</si>
  <si>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</si>
  <si>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</si>
  <si>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</si>
  <si>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</si>
  <si>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</si>
  <si>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</si>
  <si>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</si>
  <si>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</si>
  <si>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</si>
  <si>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</si>
  <si>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</si>
  <si>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</si>
  <si>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</si>
  <si>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</si>
  <si>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</si>
  <si>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</si>
  <si>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</si>
  <si>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</si>
  <si>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</si>
  <si>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</si>
  <si>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</si>
  <si>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</si>
  <si>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</si>
  <si>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</si>
  <si>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</si>
  <si>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</si>
  <si>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</si>
  <si>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</si>
  <si>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</si>
  <si>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</si>
  <si>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</si>
  <si>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</si>
  <si>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</si>
  <si>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</si>
  <si>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</si>
  <si>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</si>
  <si>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</si>
  <si>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</si>
  <si>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</si>
  <si>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</si>
  <si>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</si>
  <si>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</si>
  <si>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</si>
  <si>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</si>
  <si>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</si>
  <si>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</si>
  <si>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</si>
  <si>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</si>
  <si>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</si>
  <si>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</si>
  <si>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</si>
  <si>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</si>
  <si>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</si>
  <si>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</si>
  <si>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</si>
  <si>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</si>
  <si>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</si>
  <si>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</si>
  <si>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</si>
  <si>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</si>
  <si>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</si>
  <si>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</si>
  <si>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</si>
  <si>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</si>
  <si>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</si>
  <si>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</si>
  <si>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</si>
  <si>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</si>
  <si>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</si>
  <si>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</si>
  <si>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</si>
  <si>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</si>
  <si>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</si>
  <si>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</si>
  <si>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</si>
  <si>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</si>
  <si>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</si>
  <si>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</si>
  <si>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</si>
  <si>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</si>
  <si>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</si>
  <si>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</si>
  <si>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</si>
  <si>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</si>
  <si>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</si>
  <si>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</si>
  <si>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</si>
  <si>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</si>
  <si>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</si>
  <si>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</si>
  <si>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</si>
  <si>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</si>
  <si>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</si>
  <si>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</si>
  <si>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</si>
  <si>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</si>
  <si>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</si>
  <si>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</si>
  <si>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</si>
  <si>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</si>
  <si>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</si>
  <si>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</si>
  <si>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</si>
  <si>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</si>
  <si>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</si>
  <si>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</si>
  <si>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</si>
  <si>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</si>
  <si>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</si>
  <si>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</si>
  <si>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</si>
  <si>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</si>
  <si>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</si>
  <si>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</si>
  <si>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</si>
  <si>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</si>
  <si>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</si>
  <si>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</si>
  <si>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</si>
  <si>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</si>
  <si>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</si>
  <si>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</si>
  <si>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</si>
  <si>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</si>
  <si>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</si>
  <si>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</si>
  <si>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</si>
  <si>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</si>
  <si>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</si>
  <si>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</si>
  <si>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</si>
  <si>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</si>
  <si>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</si>
  <si>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</si>
  <si>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</si>
  <si>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</si>
  <si>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</si>
  <si>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</si>
  <si>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</si>
  <si>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</si>
  <si>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</si>
  <si>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</si>
  <si>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</si>
  <si>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</si>
  <si>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</si>
  <si>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</si>
  <si>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</si>
  <si>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</si>
  <si>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</si>
  <si>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</si>
  <si>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</si>
  <si>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</si>
  <si>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</si>
  <si>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</si>
  <si>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</si>
  <si>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</si>
  <si>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</si>
  <si>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</si>
  <si>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</si>
  <si>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</si>
  <si>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</si>
  <si>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</si>
  <si>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</si>
  <si>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</si>
  <si>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</si>
  <si>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</si>
  <si>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</si>
  <si>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</si>
  <si>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</si>
  <si>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</si>
  <si>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</si>
  <si>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</si>
  <si>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</si>
  <si>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</si>
  <si>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</si>
  <si>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</si>
  <si>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</si>
  <si>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</si>
  <si>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</si>
  <si>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</si>
  <si>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</si>
  <si>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</si>
  <si>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</si>
  <si>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</si>
  <si>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</si>
  <si>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</si>
  <si>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</si>
  <si>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</si>
  <si>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</si>
  <si>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</si>
  <si>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</si>
  <si>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</si>
  <si>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</si>
  <si>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</si>
  <si>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</si>
  <si>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</si>
  <si>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</si>
  <si>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</si>
  <si>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</si>
  <si>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</si>
  <si>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</si>
  <si>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</si>
  <si>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</si>
  <si>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</si>
  <si>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</si>
  <si>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</si>
  <si>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</si>
  <si>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</si>
  <si>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</si>
  <si>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</si>
  <si>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</si>
  <si>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</si>
  <si>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</si>
  <si>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</si>
  <si>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</si>
  <si>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</si>
  <si>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</si>
  <si>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</si>
  <si>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</si>
  <si>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</si>
  <si>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</si>
  <si>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</si>
  <si>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</si>
  <si>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</si>
  <si>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</si>
  <si>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</si>
  <si>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</si>
  <si>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</si>
  <si>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</si>
  <si>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</si>
  <si>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</si>
  <si>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</si>
  <si>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</si>
  <si>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</si>
  <si>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</si>
  <si>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</si>
  <si>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</si>
  <si>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</si>
  <si>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</si>
  <si>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</si>
  <si>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</si>
  <si>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</si>
  <si>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</si>
  <si>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</si>
  <si>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</si>
  <si>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</si>
  <si>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</si>
  <si>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</si>
  <si>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</si>
  <si>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</si>
  <si>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</si>
  <si>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</si>
  <si>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</si>
  <si>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</si>
  <si>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</si>
  <si>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</si>
  <si>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</si>
  <si>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</si>
  <si>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</si>
  <si>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</si>
  <si>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</si>
  <si>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</si>
  <si>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</si>
  <si>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</si>
  <si>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</si>
  <si>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</si>
  <si>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</si>
  <si>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</si>
  <si>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</si>
  <si>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</si>
  <si>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</si>
  <si>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</si>
  <si>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</si>
  <si>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</si>
  <si>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</si>
  <si>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</si>
  <si>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</si>
  <si>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</si>
  <si>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</si>
  <si>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</si>
  <si>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</si>
  <si>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</si>
  <si>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</si>
  <si>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</si>
  <si>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</si>
  <si>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</si>
  <si>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</si>
  <si>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</si>
  <si>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</si>
  <si>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</si>
  <si>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</si>
  <si>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</si>
  <si>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</si>
  <si>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</si>
  <si>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</si>
  <si>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</si>
  <si>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</si>
  <si>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</si>
  <si>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</si>
  <si>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</si>
  <si>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</si>
  <si>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</si>
  <si>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</si>
  <si>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</si>
  <si>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</si>
  <si>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</si>
  <si>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</si>
  <si>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</si>
  <si>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</si>
  <si>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</si>
  <si>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</si>
  <si>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</si>
  <si>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</si>
  <si>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</si>
  <si>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</si>
  <si>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</si>
  <si>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</si>
  <si>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</si>
  <si>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</si>
  <si>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</si>
  <si>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</si>
  <si>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</si>
  <si>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</si>
  <si>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</si>
  <si>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</si>
  <si>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</si>
  <si>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</si>
  <si>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</si>
  <si>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</si>
  <si>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</si>
  <si>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</si>
  <si>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</si>
  <si>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</si>
  <si>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</si>
  <si>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</si>
  <si>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</si>
  <si>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</si>
  <si>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</si>
  <si>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</si>
  <si>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</si>
  <si>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</si>
  <si>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</si>
  <si>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</si>
  <si>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</si>
  <si>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</si>
  <si>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</si>
  <si>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</si>
  <si>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</si>
  <si>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</si>
  <si>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</si>
  <si>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</si>
  <si>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</si>
  <si>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</si>
  <si>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</si>
  <si>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</si>
  <si>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</si>
  <si>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</si>
  <si>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</si>
  <si>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</si>
  <si>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</si>
  <si>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</si>
  <si>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</si>
  <si>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</si>
  <si>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</si>
  <si>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</si>
  <si>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</si>
  <si>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</si>
  <si>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</si>
  <si>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</si>
  <si>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</si>
  <si>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</si>
  <si>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</si>
  <si>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</si>
  <si>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</si>
  <si>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</si>
  <si>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</si>
  <si>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</si>
  <si>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</si>
  <si>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</si>
  <si>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</si>
  <si>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</si>
  <si>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</si>
  <si>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</si>
  <si>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</si>
  <si>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</si>
  <si>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</si>
  <si>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</si>
  <si>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</si>
  <si>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</si>
  <si>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</si>
  <si>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</si>
  <si>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</si>
  <si>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</si>
  <si>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</si>
  <si>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</si>
  <si>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</si>
  <si>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</si>
  <si>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</si>
  <si>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</si>
  <si>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</si>
  <si>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</si>
  <si>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</si>
  <si>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</si>
  <si>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</si>
  <si>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</si>
  <si>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</si>
  <si>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</si>
  <si>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</si>
  <si>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</si>
  <si>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</si>
  <si>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</si>
  <si>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</si>
  <si>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</si>
  <si>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</si>
  <si>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</si>
  <si>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</si>
  <si>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</si>
  <si>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</si>
  <si>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</si>
  <si>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</si>
  <si>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</si>
  <si>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</si>
  <si>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</si>
  <si>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</si>
  <si>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</si>
  <si>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</si>
  <si>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</si>
  <si>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</si>
  <si>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</si>
  <si>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</si>
  <si>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</si>
  <si>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</si>
  <si>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</si>
  <si>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</si>
  <si>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</si>
  <si>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</si>
  <si>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</si>
  <si>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</si>
  <si>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</si>
  <si>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</si>
  <si>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</si>
  <si>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</si>
  <si>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</si>
  <si>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</si>
  <si>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</si>
  <si>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</si>
  <si>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</si>
  <si>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</si>
  <si>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</si>
  <si>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</si>
  <si>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</si>
  <si>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</si>
  <si>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</si>
  <si>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</si>
  <si>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</si>
  <si>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</si>
  <si>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</si>
  <si>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</si>
  <si>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</si>
  <si>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</si>
  <si>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</si>
  <si>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</si>
  <si>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</si>
  <si>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</si>
  <si>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</si>
  <si>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</si>
  <si>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</si>
  <si>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</si>
  <si>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</si>
  <si>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</si>
  <si>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</si>
  <si>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</si>
  <si>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</si>
  <si>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</si>
  <si>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</si>
  <si>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</si>
  <si>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</si>
  <si>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</si>
  <si>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</si>
  <si>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</si>
  <si>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</si>
  <si>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</si>
  <si>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</si>
  <si>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</si>
  <si>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</si>
  <si>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</si>
  <si>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</si>
  <si>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</si>
  <si>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</si>
  <si>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</si>
  <si>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</si>
  <si>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</si>
  <si>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</si>
  <si>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</si>
  <si>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</si>
  <si>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</si>
  <si>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</si>
  <si>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</si>
  <si>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</si>
  <si>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</si>
  <si>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</si>
  <si>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</si>
  <si>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</si>
  <si>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</si>
  <si>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</si>
  <si>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</si>
  <si>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</si>
  <si>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</si>
  <si>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</si>
  <si>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</si>
  <si>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</si>
  <si>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</si>
  <si>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</si>
  <si>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</si>
  <si>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</si>
  <si>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</si>
  <si>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</si>
  <si>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</si>
  <si>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</si>
  <si>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</si>
  <si>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</si>
  <si>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</si>
  <si>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</si>
  <si>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</si>
  <si>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</si>
  <si>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</si>
  <si>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</si>
  <si>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</si>
  <si>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</si>
  <si>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</si>
  <si>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</si>
  <si>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</si>
  <si>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</si>
  <si>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</si>
  <si>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</si>
  <si>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</si>
  <si>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</si>
  <si>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</si>
  <si>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</si>
  <si>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</si>
  <si>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</si>
  <si>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</si>
  <si>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</si>
  <si>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</si>
  <si>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</si>
  <si>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</si>
  <si>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</si>
  <si>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</si>
  <si>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</si>
  <si>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</si>
  <si>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</si>
  <si>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</si>
  <si>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</si>
  <si>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</si>
  <si>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</si>
  <si>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</si>
  <si>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</si>
  <si>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</si>
  <si>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</si>
  <si>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</si>
  <si>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</si>
  <si>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</si>
  <si>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</si>
  <si>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</si>
  <si>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</si>
  <si>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</si>
  <si>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</si>
  <si>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</si>
  <si>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</si>
  <si>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</si>
  <si>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</si>
  <si>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</si>
  <si>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</si>
  <si>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</si>
  <si>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</si>
  <si>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</si>
  <si>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</si>
  <si>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</si>
  <si>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</si>
  <si>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</si>
  <si>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</si>
  <si>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</si>
  <si>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</si>
  <si>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</si>
  <si>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</si>
  <si>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</si>
  <si>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</si>
  <si>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</si>
  <si>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</si>
  <si>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</si>
  <si>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</si>
  <si>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</si>
  <si>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</si>
  <si>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</si>
  <si>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</si>
  <si>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</si>
  <si>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</si>
  <si>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</si>
  <si>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</si>
  <si>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</si>
  <si>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</si>
  <si>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</si>
  <si>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</si>
  <si>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</si>
  <si>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</si>
  <si>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</si>
  <si>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</si>
  <si>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</si>
  <si>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</si>
  <si>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</si>
  <si>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</si>
  <si>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</si>
  <si>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</si>
  <si>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</si>
  <si>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</si>
  <si>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</si>
  <si>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</si>
  <si>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</si>
  <si>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</si>
  <si>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</si>
  <si>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</si>
  <si>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</si>
  <si>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</si>
  <si>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</si>
  <si>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</si>
  <si>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</si>
  <si>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</si>
  <si>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</si>
  <si>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</si>
  <si>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</si>
  <si>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</si>
  <si>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</si>
  <si>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</si>
  <si>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</si>
  <si>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</si>
  <si>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</si>
  <si>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</si>
  <si>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</si>
  <si>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</si>
  <si>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</si>
  <si>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</si>
  <si>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</si>
  <si>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</si>
  <si>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</si>
  <si>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</si>
  <si>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</si>
  <si>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</si>
  <si>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</si>
  <si>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</si>
  <si>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</si>
  <si>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</si>
  <si>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</si>
  <si>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</si>
  <si>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</si>
  <si>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</si>
  <si>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</si>
  <si>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</si>
  <si>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</si>
  <si>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</si>
  <si>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</si>
  <si>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</si>
  <si>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</si>
  <si>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</si>
  <si>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</si>
  <si>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</si>
  <si>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</si>
  <si>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</si>
  <si>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</si>
  <si>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</si>
  <si>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</si>
  <si>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</si>
  <si>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</si>
  <si>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</si>
  <si>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</si>
  <si>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</si>
  <si>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</si>
  <si>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</si>
  <si>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</si>
  <si>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</si>
  <si>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</si>
  <si>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</si>
  <si>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</si>
  <si>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</si>
  <si>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</si>
  <si>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</si>
  <si>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</si>
  <si>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</si>
  <si>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</si>
  <si>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</si>
  <si>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</si>
  <si>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</si>
  <si>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</si>
  <si>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</si>
  <si>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</si>
  <si>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</si>
  <si>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</si>
  <si>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</si>
  <si>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</si>
  <si>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</si>
  <si>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</si>
  <si>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</si>
  <si>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</si>
  <si>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</si>
  <si>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</si>
  <si>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</si>
  <si>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</si>
  <si>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</si>
  <si>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</si>
  <si>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</si>
  <si>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</si>
  <si>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</si>
  <si>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</si>
  <si>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</si>
  <si>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</si>
  <si>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</si>
  <si>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</si>
  <si>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</si>
  <si>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</si>
  <si>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</si>
  <si>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</si>
  <si>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</si>
  <si>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</si>
  <si>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</si>
  <si>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</si>
  <si>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</si>
  <si>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</si>
  <si>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</si>
  <si>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</si>
  <si>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</si>
  <si>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</si>
  <si>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</si>
  <si>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</si>
  <si>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</si>
  <si>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</si>
  <si>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</si>
  <si>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</si>
  <si>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</si>
  <si>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</si>
  <si>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</si>
  <si>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</si>
  <si>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</si>
  <si>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</si>
  <si>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</si>
  <si>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</si>
  <si>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</si>
  <si>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</si>
  <si>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</si>
  <si>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</si>
  <si>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</si>
  <si>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</si>
  <si>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</si>
  <si>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</si>
  <si>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</si>
  <si>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</si>
  <si>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</si>
  <si>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</si>
  <si>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</si>
  <si>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</si>
  <si>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</si>
  <si>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</si>
  <si>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</si>
  <si>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</si>
  <si>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</si>
  <si>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</si>
  <si>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</si>
  <si>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</si>
  <si>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</si>
  <si>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</si>
  <si>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</si>
  <si>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</si>
  <si>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</si>
  <si>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</si>
  <si>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</si>
  <si>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</si>
  <si>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</si>
  <si>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</si>
  <si>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</si>
  <si>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</si>
  <si>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</si>
  <si>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</si>
  <si>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</si>
  <si>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</si>
  <si>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</si>
  <si>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</si>
  <si>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</si>
  <si>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</si>
  <si>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</si>
  <si>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</si>
  <si>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</si>
  <si>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</si>
  <si>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</si>
  <si>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</si>
  <si>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</si>
  <si>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</si>
  <si>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</si>
  <si>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</si>
  <si>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</si>
  <si>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</si>
  <si>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</si>
  <si>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</si>
  <si>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</si>
  <si>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</si>
  <si>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</si>
  <si>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</si>
  <si>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</si>
  <si>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</si>
  <si>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</si>
  <si>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</si>
  <si>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</si>
  <si>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</si>
  <si>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</si>
  <si>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</si>
  <si>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</si>
  <si>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</si>
  <si>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</si>
  <si>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</si>
  <si>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</si>
  <si>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</si>
  <si>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</si>
  <si>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</si>
  <si>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</si>
  <si>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</si>
  <si>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</si>
  <si>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</si>
  <si>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</si>
  <si>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</si>
  <si>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</si>
  <si>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</si>
  <si>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</si>
  <si>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</si>
  <si>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</si>
  <si>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</si>
  <si>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</si>
  <si>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</si>
  <si>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</si>
  <si>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</si>
  <si>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</si>
  <si>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</si>
  <si>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</si>
  <si>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</si>
  <si>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</si>
  <si>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</si>
  <si>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</si>
  <si>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</si>
  <si>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</si>
  <si>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</si>
  <si>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</si>
  <si>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</si>
  <si>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</si>
  <si>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</si>
  <si>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</si>
  <si>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</si>
  <si>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</si>
  <si>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</si>
  <si>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</si>
  <si>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</si>
  <si>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</si>
  <si>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</si>
  <si>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</si>
  <si>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</si>
  <si>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</si>
  <si>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</si>
  <si>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</si>
  <si>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</si>
  <si>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</si>
  <si>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</si>
  <si>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</si>
  <si>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</si>
  <si>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</si>
  <si>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</si>
  <si>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</si>
  <si>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</si>
  <si>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</si>
  <si>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</si>
  <si>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</si>
  <si>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</si>
  <si>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</si>
  <si>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</si>
  <si>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</si>
  <si>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</si>
  <si>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</si>
  <si>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</si>
  <si>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</si>
  <si>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</si>
  <si>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</si>
  <si>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</si>
  <si>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</si>
  <si>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</si>
  <si>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</si>
  <si>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</si>
  <si>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</si>
  <si>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</si>
  <si>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</si>
  <si>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</si>
  <si>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</si>
  <si>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</si>
  <si>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</si>
  <si>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</si>
  <si>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</si>
  <si>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</si>
  <si>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</si>
  <si>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</si>
  <si>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</si>
  <si>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</si>
  <si>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</si>
  <si>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</si>
  <si>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</si>
  <si>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</si>
  <si>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</si>
  <si>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</si>
  <si>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</si>
  <si>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</si>
  <si>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</si>
  <si>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</si>
  <si>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</si>
  <si>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</si>
  <si>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</si>
  <si>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</si>
  <si>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</si>
  <si>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</si>
  <si>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</si>
  <si>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</si>
  <si>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</si>
  <si>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</si>
  <si>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</si>
  <si>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</si>
  <si>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</si>
  <si>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</si>
  <si>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</si>
  <si>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</si>
  <si>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</si>
  <si>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</si>
  <si>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</si>
  <si>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</si>
  <si>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</si>
  <si>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</si>
  <si>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</si>
  <si>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</si>
  <si>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</si>
  <si>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</si>
  <si>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</si>
  <si>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</si>
  <si>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</si>
  <si>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</si>
  <si>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</si>
  <si>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</si>
  <si>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</si>
  <si>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</si>
  <si>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</si>
  <si>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</si>
  <si>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</si>
  <si>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</si>
  <si>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</si>
  <si>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</si>
  <si>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</si>
  <si>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</si>
  <si>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</si>
  <si>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</si>
  <si>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</si>
  <si>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</si>
  <si>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</si>
  <si>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</si>
  <si>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</si>
  <si>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</si>
  <si>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</si>
  <si>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</si>
  <si>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</si>
  <si>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</si>
  <si>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</si>
  <si>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</si>
  <si>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</si>
  <si>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</si>
  <si>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</si>
  <si>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</si>
  <si>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</si>
  <si>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</si>
  <si>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</si>
  <si>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</si>
  <si>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</si>
  <si>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</si>
  <si>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</si>
  <si>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</si>
  <si>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</si>
  <si>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</si>
  <si>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</si>
  <si>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</si>
  <si>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</si>
  <si>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</si>
  <si>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</si>
  <si>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</si>
  <si>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</si>
  <si>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</si>
  <si>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</si>
  <si>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</si>
  <si>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</si>
  <si>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</si>
  <si>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</si>
  <si>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</si>
  <si>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</si>
  <si>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</si>
  <si>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</si>
  <si>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</si>
  <si>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</si>
  <si>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</si>
  <si>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</si>
  <si>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</si>
  <si>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</si>
  <si>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</si>
  <si>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</si>
  <si>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</si>
  <si>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</si>
  <si>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</si>
  <si>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</si>
  <si>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</si>
  <si>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</si>
  <si>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</si>
  <si>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</si>
  <si>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</si>
  <si>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</si>
  <si>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</si>
  <si>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</si>
  <si>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</si>
  <si>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</si>
  <si>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</si>
  <si>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</si>
  <si>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</si>
  <si>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</si>
  <si>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</si>
  <si>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</si>
  <si>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</si>
  <si>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</si>
  <si>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</si>
  <si>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</si>
  <si>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</si>
  <si>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</si>
  <si>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</si>
  <si>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</si>
  <si>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</si>
  <si>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</si>
  <si>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</si>
  <si>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</si>
  <si>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</si>
  <si>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</si>
  <si>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</si>
  <si>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</si>
  <si>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</si>
  <si>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</si>
  <si>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</si>
  <si>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</si>
  <si>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</si>
  <si>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</si>
  <si>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</si>
  <si>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</si>
  <si>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</si>
  <si>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</si>
  <si>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</si>
  <si>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</si>
  <si>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</si>
  <si>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</si>
  <si>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</si>
  <si>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</si>
  <si>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</si>
  <si>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</si>
  <si>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</si>
  <si>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</si>
  <si>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</si>
  <si>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</si>
  <si>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</si>
  <si>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</si>
  <si>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</si>
  <si>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</si>
  <si>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</si>
  <si>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</si>
  <si>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</si>
  <si>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</si>
  <si>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</si>
  <si>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</si>
  <si>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</si>
  <si>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</si>
  <si>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</si>
  <si>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</si>
  <si>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</si>
  <si>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</si>
  <si>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</si>
  <si>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</si>
  <si>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</si>
  <si>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</si>
  <si>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</si>
  <si>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</si>
  <si>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</si>
  <si>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</si>
  <si>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</si>
  <si>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</si>
  <si>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</si>
  <si>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</si>
  <si>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</si>
  <si>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</si>
  <si>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</si>
  <si>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</si>
  <si>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</si>
  <si>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</si>
  <si>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</si>
  <si>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</si>
  <si>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</si>
  <si>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</si>
  <si>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</si>
  <si>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</si>
  <si>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</si>
  <si>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</si>
  <si>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</si>
  <si>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</si>
  <si>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</si>
  <si>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</si>
  <si>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</si>
  <si>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</si>
  <si>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</si>
  <si>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</si>
  <si>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</si>
  <si>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</si>
  <si>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</si>
  <si>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</si>
  <si>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</si>
  <si>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</si>
  <si>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</si>
  <si>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</si>
  <si>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</si>
  <si>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</si>
  <si>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</si>
  <si>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</si>
  <si>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</si>
  <si>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</si>
  <si>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</si>
  <si>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</si>
  <si>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</si>
  <si>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</si>
  <si>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</si>
  <si>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</si>
  <si>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</si>
  <si>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</si>
  <si>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</si>
  <si>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</si>
  <si>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</si>
  <si>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</si>
  <si>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</si>
  <si>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</si>
  <si>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</si>
  <si>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</si>
  <si>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</si>
  <si>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</si>
  <si>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</si>
  <si>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</si>
  <si>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</si>
  <si>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</si>
  <si>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</si>
  <si>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</si>
  <si>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</si>
  <si>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</si>
  <si>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</si>
  <si>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</si>
  <si>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</si>
  <si>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</si>
  <si>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</si>
  <si>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</si>
  <si>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</si>
  <si>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</si>
  <si>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</si>
  <si>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</si>
  <si>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</si>
  <si>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</si>
  <si>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</si>
  <si>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</si>
  <si>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</si>
  <si>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</si>
  <si>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</si>
  <si>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</si>
  <si>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</si>
  <si>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</si>
  <si>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</si>
  <si>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</si>
  <si>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</si>
  <si>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</si>
  <si>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</si>
  <si>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</si>
  <si>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</si>
  <si>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</si>
  <si>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</si>
  <si>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</si>
  <si>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</si>
  <si>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</si>
  <si>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</si>
  <si>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</si>
  <si>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</si>
  <si>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</si>
  <si>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</si>
  <si>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</si>
  <si>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</si>
  <si>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</si>
  <si>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</si>
  <si>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</si>
  <si>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</si>
  <si>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</si>
  <si>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</si>
  <si>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</si>
  <si>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</si>
  <si>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</si>
  <si>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</si>
  <si>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</si>
  <si>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</si>
  <si>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</si>
  <si>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</si>
  <si>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</si>
  <si>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</si>
  <si>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</si>
  <si>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</si>
  <si>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</si>
  <si>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</si>
  <si>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</si>
  <si>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</si>
  <si>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</si>
  <si>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</si>
  <si>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</si>
  <si>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</si>
  <si>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</si>
  <si>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</si>
  <si>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</si>
  <si>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</si>
  <si>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</si>
  <si>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</si>
  <si>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</si>
  <si>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</si>
  <si>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</si>
  <si>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</si>
  <si>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</si>
  <si>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</si>
  <si>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</si>
  <si>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</si>
  <si>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</si>
  <si>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</si>
  <si>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</si>
  <si>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</si>
  <si>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</si>
  <si>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</si>
  <si>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</si>
  <si>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</si>
  <si>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</si>
  <si>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</si>
  <si>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</si>
  <si>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</si>
  <si>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</si>
  <si>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</si>
  <si>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</si>
  <si>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</si>
  <si>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</si>
  <si>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</si>
  <si>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</si>
  <si>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</si>
  <si>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</si>
  <si>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</si>
  <si>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</si>
  <si>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</si>
  <si>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</si>
  <si>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</si>
  <si>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</si>
  <si>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</si>
  <si>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</si>
  <si>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</si>
  <si>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</si>
  <si>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</si>
  <si>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</si>
  <si>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</si>
  <si>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</si>
  <si>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</si>
  <si>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</si>
  <si>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</si>
  <si>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</si>
  <si>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</si>
  <si>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</si>
  <si>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</si>
  <si>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</si>
  <si>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</si>
  <si>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</si>
  <si>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</si>
  <si>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</si>
  <si>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</si>
  <si>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</si>
  <si>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</si>
  <si>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</si>
  <si>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</si>
  <si>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</si>
  <si>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</si>
  <si>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</si>
  <si>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</si>
  <si>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</si>
  <si>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</si>
  <si>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</si>
  <si>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</si>
  <si>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</si>
  <si>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</si>
  <si>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</si>
  <si>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</si>
  <si>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</si>
  <si>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</si>
  <si>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</si>
  <si>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</si>
  <si>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</si>
  <si>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</si>
  <si>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</si>
  <si>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</si>
  <si>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</si>
  <si>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</si>
  <si>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</si>
  <si>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</si>
  <si>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</si>
  <si>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</si>
  <si>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</si>
  <si>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</si>
  <si>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</si>
  <si>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</si>
  <si>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</si>
  <si>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</si>
  <si>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</si>
  <si>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</si>
  <si>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</si>
  <si>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</si>
  <si>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</si>
  <si>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</si>
  <si>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</si>
  <si>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</si>
  <si>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</si>
  <si>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</si>
  <si>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</si>
  <si>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</si>
  <si>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</si>
  <si>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</si>
  <si>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</si>
  <si>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</si>
  <si>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</si>
  <si>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</si>
  <si>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</si>
  <si>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</si>
  <si>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</si>
  <si>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</si>
  <si>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</si>
  <si>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</si>
  <si>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</si>
  <si>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</si>
  <si>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</si>
  <si>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</si>
  <si>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</si>
  <si>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</si>
  <si>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</si>
  <si>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</si>
  <si>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</si>
  <si>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</si>
  <si>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</si>
  <si>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</si>
  <si>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</si>
  <si>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</si>
  <si>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</si>
  <si>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</si>
  <si>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</si>
  <si>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</si>
  <si>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</si>
  <si>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</si>
  <si>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</si>
  <si>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</si>
  <si>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</si>
  <si>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</si>
  <si>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</si>
  <si>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</si>
  <si>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</si>
  <si>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</si>
  <si>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</si>
  <si>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</si>
  <si>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</si>
  <si>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</si>
  <si>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</si>
  <si>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</si>
  <si>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</si>
  <si>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</si>
  <si>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</si>
  <si>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</si>
  <si>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</si>
  <si>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</si>
  <si>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</si>
  <si>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</si>
  <si>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</si>
  <si>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</si>
  <si>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</si>
  <si>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</si>
  <si>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</si>
  <si>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</si>
  <si>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</si>
  <si>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</si>
  <si>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</si>
  <si>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</si>
  <si>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</si>
  <si>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</si>
  <si>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</si>
  <si>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</si>
  <si>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</si>
  <si>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</si>
  <si>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</si>
  <si>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</si>
  <si>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</si>
  <si>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</si>
  <si>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</si>
  <si>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</si>
  <si>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</si>
  <si>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</si>
  <si>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</si>
  <si>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</si>
  <si>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</si>
  <si>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</si>
  <si>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</si>
  <si>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</si>
  <si>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</si>
  <si>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</si>
  <si>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</si>
  <si>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</si>
  <si>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</si>
  <si>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</si>
  <si>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</si>
  <si>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</si>
  <si>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</si>
  <si>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</si>
  <si>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</si>
  <si>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</si>
  <si>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</si>
  <si>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</si>
  <si>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</si>
  <si>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</si>
  <si>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</si>
  <si>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</si>
  <si>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</si>
  <si>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</si>
  <si>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</si>
  <si>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</si>
  <si>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</si>
  <si>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</si>
  <si>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</si>
  <si>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</si>
  <si>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</si>
  <si>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</si>
  <si>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</si>
  <si>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</si>
  <si>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</si>
  <si>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</si>
  <si>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</si>
  <si>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</si>
  <si>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</si>
  <si>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</si>
  <si>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</si>
  <si>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</si>
  <si>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</si>
  <si>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</si>
  <si>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</si>
  <si>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</si>
  <si>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</si>
  <si>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</si>
  <si>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</si>
  <si>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</si>
  <si>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</si>
  <si>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</si>
  <si>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</si>
  <si>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</si>
  <si>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</si>
  <si>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</si>
  <si>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</si>
  <si>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</si>
  <si>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</si>
  <si>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</si>
  <si>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</si>
  <si>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</si>
  <si>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</si>
  <si>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</si>
  <si>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</si>
  <si>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</si>
  <si>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</si>
  <si>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</si>
  <si>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</si>
  <si>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</si>
  <si>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</si>
  <si>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</si>
  <si>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</si>
  <si>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</si>
  <si>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</si>
  <si>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</si>
  <si>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</si>
  <si>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</si>
  <si>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</si>
  <si>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</si>
  <si>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</si>
  <si>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</si>
  <si>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</si>
  <si>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</si>
  <si>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</si>
  <si>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</si>
  <si>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</si>
  <si>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</si>
  <si>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</si>
  <si>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</si>
  <si>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</si>
  <si>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</si>
  <si>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</si>
  <si>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</si>
  <si>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</si>
  <si>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</si>
  <si>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</si>
  <si>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</si>
  <si>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</si>
  <si>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</si>
  <si>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</si>
  <si>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</si>
  <si>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</si>
  <si>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</si>
  <si>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</si>
  <si>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</si>
  <si>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</si>
  <si>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</si>
  <si>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</si>
  <si>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</si>
  <si>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</si>
  <si>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</si>
  <si>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</si>
  <si>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</si>
  <si>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</si>
  <si>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</si>
  <si>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</si>
  <si>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</si>
  <si>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</si>
  <si>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</si>
  <si>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</si>
  <si>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</si>
  <si>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</si>
  <si>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</si>
  <si>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</si>
  <si>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</si>
  <si>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</si>
  <si>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</si>
  <si>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</si>
  <si>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</si>
  <si>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</si>
  <si>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</si>
  <si>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</si>
  <si>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</si>
  <si>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</si>
  <si>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</si>
  <si>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</si>
  <si>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</si>
  <si>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</si>
  <si>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</si>
  <si>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</si>
  <si>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</si>
  <si>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</si>
  <si>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</si>
  <si>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</si>
  <si>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</si>
  <si>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</si>
  <si>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</si>
  <si>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</si>
  <si>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</si>
  <si>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</si>
  <si>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</si>
  <si>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</si>
  <si>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</si>
  <si>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</si>
  <si>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</si>
  <si>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</si>
  <si>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</si>
  <si>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</si>
  <si>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</si>
  <si>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</si>
  <si>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</si>
  <si>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</si>
  <si>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</si>
  <si>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</si>
  <si>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</si>
  <si>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</si>
  <si>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</si>
  <si>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</si>
  <si>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</si>
  <si>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</si>
  <si>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</si>
  <si>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</si>
  <si>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</si>
  <si>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</si>
  <si>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</si>
  <si>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</si>
  <si>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</si>
  <si>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</si>
  <si>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</si>
  <si>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</si>
  <si>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</si>
  <si>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</si>
  <si>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</si>
  <si>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</si>
  <si>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</si>
  <si>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</si>
  <si>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</si>
  <si>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</si>
  <si>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</si>
  <si>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</si>
  <si>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</si>
  <si>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</si>
  <si>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</si>
  <si>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</si>
  <si>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</si>
  <si>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</si>
  <si>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</si>
  <si>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</si>
  <si>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</si>
  <si>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</si>
  <si>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</si>
  <si>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</si>
  <si>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</si>
  <si>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</si>
  <si>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</si>
  <si>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</si>
  <si>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</si>
  <si>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</si>
  <si>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</si>
  <si>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</si>
  <si>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</si>
  <si>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</si>
  <si>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</si>
  <si>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</si>
  <si>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</si>
  <si>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</si>
  <si>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</si>
  <si>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</si>
  <si>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</si>
  <si>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</si>
  <si>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</si>
  <si>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</si>
  <si>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</si>
  <si>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</si>
  <si>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</si>
  <si>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</si>
  <si>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</si>
  <si>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</si>
  <si>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</si>
  <si>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</si>
  <si>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</si>
  <si>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</si>
  <si>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</si>
  <si>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</si>
  <si>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</si>
  <si>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</si>
  <si>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</si>
  <si>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</si>
  <si>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</si>
  <si>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</si>
  <si>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</si>
  <si>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</si>
  <si>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</si>
  <si>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</si>
  <si>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</si>
  <si>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</si>
  <si>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</si>
  <si>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</si>
  <si>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</si>
  <si>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</si>
  <si>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</si>
  <si>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</si>
  <si>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</si>
  <si>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</si>
  <si>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</si>
  <si>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</si>
  <si>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</si>
  <si>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</si>
  <si>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</si>
  <si>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</si>
  <si>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</si>
  <si>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</si>
  <si>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</si>
  <si>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</si>
  <si>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</si>
  <si>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</si>
  <si>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</si>
  <si>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</si>
  <si>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</si>
  <si>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</si>
  <si>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</si>
  <si>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</si>
  <si>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</si>
  <si>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</si>
  <si>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</si>
  <si>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</si>
  <si>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</si>
  <si>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</si>
  <si>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</si>
  <si>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</si>
  <si>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</si>
  <si>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</si>
  <si>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</si>
  <si>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</si>
  <si>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</si>
  <si>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</si>
  <si>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</si>
  <si>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</si>
  <si>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</si>
  <si>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</si>
  <si>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</si>
  <si>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</si>
  <si>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</si>
  <si>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</si>
  <si>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</si>
  <si>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</si>
  <si>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</si>
  <si>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</si>
  <si>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</si>
  <si>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</si>
  <si>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</si>
  <si>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</si>
  <si>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</si>
  <si>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</si>
  <si>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</si>
  <si>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</si>
  <si>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</si>
  <si>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</si>
  <si>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</si>
  <si>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</si>
  <si>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</si>
  <si>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</si>
  <si>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</si>
  <si>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</si>
  <si>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</si>
  <si>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</si>
  <si>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</si>
  <si>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</si>
  <si>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</si>
  <si>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</si>
  <si>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</si>
  <si>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</si>
  <si>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</si>
  <si>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</si>
  <si>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</si>
  <si>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</si>
  <si>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</si>
  <si>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</si>
  <si>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</si>
  <si>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</si>
  <si>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</si>
  <si>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</si>
  <si>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</si>
  <si>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</si>
  <si>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</si>
  <si>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</si>
  <si>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</si>
  <si>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</si>
  <si>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</si>
  <si>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</si>
  <si>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</si>
  <si>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</si>
  <si>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</si>
  <si>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</si>
  <si>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</si>
  <si>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</si>
  <si>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</si>
  <si>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</si>
  <si>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</si>
  <si>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</si>
  <si>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</si>
  <si>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</si>
  <si>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</si>
  <si>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</si>
  <si>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</si>
  <si>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</si>
  <si>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</si>
  <si>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</si>
  <si>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</si>
  <si>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</si>
  <si>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</si>
  <si>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</si>
  <si>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</si>
  <si>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</si>
  <si>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</si>
  <si>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</si>
  <si>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</si>
  <si>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</si>
  <si>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</si>
  <si>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</si>
  <si>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</si>
  <si>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</si>
  <si>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</si>
  <si>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</si>
  <si>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</si>
  <si>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</si>
  <si>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</si>
  <si>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</si>
  <si>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</si>
  <si>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</si>
  <si>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</si>
  <si>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</si>
  <si>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</si>
  <si>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</si>
  <si>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</si>
  <si>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</si>
  <si>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</si>
  <si>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</si>
  <si>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</si>
  <si>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</si>
  <si>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</si>
  <si>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</si>
  <si>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</si>
  <si>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</si>
  <si>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</si>
  <si>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</si>
  <si>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</si>
  <si>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</si>
  <si>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</si>
  <si>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</si>
  <si>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</si>
  <si>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</si>
  <si>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</si>
  <si>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</si>
  <si>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</si>
  <si>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</si>
  <si>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</si>
  <si>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</si>
  <si>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</si>
  <si>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</si>
  <si>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</si>
  <si>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</si>
  <si>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</si>
  <si>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</si>
  <si>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</si>
  <si>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</si>
  <si>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</si>
  <si>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</si>
  <si>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</si>
  <si>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</si>
  <si>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</si>
  <si>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</si>
  <si>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</si>
  <si>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</si>
  <si>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</si>
  <si>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</si>
  <si>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</si>
  <si>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</si>
  <si>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</si>
  <si>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</si>
  <si>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</si>
  <si>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</si>
  <si>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</si>
  <si>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</si>
  <si>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</si>
  <si>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</si>
  <si>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</si>
  <si>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</si>
  <si>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</si>
  <si>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</si>
  <si>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</si>
  <si>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</si>
  <si>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</si>
  <si>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</si>
  <si>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</si>
  <si>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</si>
  <si>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</si>
  <si>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</si>
  <si>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</si>
  <si>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</si>
  <si>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</si>
  <si>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</si>
  <si>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</si>
  <si>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</si>
  <si>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</si>
  <si>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</si>
  <si>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</si>
  <si>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</si>
  <si>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</si>
  <si>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</si>
  <si>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</si>
  <si>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</si>
  <si>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</si>
  <si>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</si>
  <si>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</si>
  <si>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</si>
  <si>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</si>
  <si>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</si>
  <si>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</si>
  <si>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</si>
  <si>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</si>
  <si>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</si>
  <si>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</si>
  <si>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</si>
  <si>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</si>
  <si>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</si>
  <si>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</si>
  <si>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</si>
  <si>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</si>
  <si>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</si>
  <si>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</si>
  <si>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</si>
  <si>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</si>
  <si>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</si>
  <si>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</si>
  <si>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</si>
  <si>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</si>
  <si>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</si>
  <si>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</si>
  <si>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</si>
  <si>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</si>
  <si>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</si>
  <si>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</si>
  <si>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</si>
  <si>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</si>
  <si>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</si>
  <si>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</si>
  <si>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</si>
  <si>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</si>
  <si>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</si>
  <si>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</si>
  <si>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</si>
  <si>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</si>
  <si>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</si>
  <si>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</si>
  <si>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</si>
  <si>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</si>
  <si>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</si>
  <si>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</si>
  <si>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</si>
  <si>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</si>
  <si>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</si>
  <si>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</si>
  <si>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</si>
  <si>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</si>
  <si>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</si>
  <si>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</si>
  <si>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</si>
  <si>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</si>
  <si>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</si>
  <si>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</si>
  <si>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</si>
  <si>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</si>
  <si>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</si>
  <si>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</si>
  <si>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</si>
  <si>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</si>
  <si>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</si>
  <si>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</si>
  <si>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</si>
  <si>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</si>
  <si>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</si>
  <si>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</si>
  <si>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</si>
  <si>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</si>
  <si>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</si>
  <si>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</si>
  <si>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</si>
  <si>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</si>
  <si>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</si>
  <si>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</si>
  <si>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</si>
  <si>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</si>
  <si>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</si>
  <si>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</si>
  <si>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</si>
  <si>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</si>
  <si>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</si>
  <si>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</si>
  <si>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</si>
  <si>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</si>
  <si>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</si>
  <si>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</si>
  <si>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</si>
  <si>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</si>
  <si>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</si>
  <si>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</si>
  <si>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</si>
  <si>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</si>
  <si>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</si>
  <si>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</si>
  <si>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</si>
  <si>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</si>
  <si>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</si>
  <si>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</si>
  <si>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</si>
  <si>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</si>
  <si>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</si>
  <si>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</si>
  <si>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</si>
  <si>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</si>
  <si>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</si>
  <si>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</si>
  <si>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</si>
  <si>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</si>
  <si>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</si>
  <si>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</si>
  <si>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</si>
  <si>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</si>
  <si>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</si>
  <si>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</si>
  <si>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</si>
  <si>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</si>
  <si>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</si>
  <si>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</si>
  <si>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</si>
  <si>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</si>
  <si>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</si>
  <si>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</si>
  <si>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</si>
  <si>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</si>
  <si>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</si>
  <si>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</si>
  <si>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</si>
  <si>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</si>
  <si>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</si>
  <si>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</si>
  <si>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</si>
  <si>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</si>
  <si>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</si>
  <si>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</si>
  <si>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</si>
  <si>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</si>
  <si>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</si>
  <si>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</si>
  <si>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</si>
  <si>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</si>
  <si>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</si>
  <si>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</si>
  <si>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</si>
  <si>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</si>
  <si>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</si>
  <si>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</si>
  <si>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</si>
  <si>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</si>
  <si>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</si>
  <si>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</si>
  <si>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</si>
  <si>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</si>
  <si>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</si>
  <si>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</si>
  <si>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</si>
  <si>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</si>
  <si>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</si>
  <si>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</si>
  <si>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</si>
  <si>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</si>
  <si>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</si>
  <si>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</si>
  <si>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</si>
  <si>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</si>
  <si>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</si>
  <si>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</si>
  <si>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</si>
  <si>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</si>
  <si>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</si>
  <si>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</si>
  <si>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</si>
  <si>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</si>
  <si>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</si>
  <si>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</si>
  <si>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</si>
  <si>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</si>
  <si>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</si>
  <si>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</si>
  <si>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</si>
  <si>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</si>
  <si>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</si>
  <si>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</si>
  <si>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</si>
  <si>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</si>
  <si>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</si>
  <si>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</si>
  <si>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</si>
  <si>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</si>
  <si>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</si>
  <si>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</si>
  <si>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</si>
  <si>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</si>
  <si>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</si>
  <si>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</si>
  <si>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</si>
  <si>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</si>
  <si>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</si>
  <si>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</si>
  <si>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</si>
  <si>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</si>
  <si>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</si>
  <si>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</si>
  <si>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</si>
  <si>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</si>
  <si>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</si>
  <si>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</si>
  <si>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</si>
  <si>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</si>
  <si>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</si>
  <si>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</si>
  <si>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</si>
  <si>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</si>
  <si>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</si>
  <si>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</si>
  <si>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</si>
  <si>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</si>
  <si>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</si>
  <si>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</si>
  <si>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</si>
  <si>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</si>
  <si>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</si>
  <si>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</si>
  <si>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</si>
  <si>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</si>
  <si>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</si>
  <si>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</si>
  <si>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</si>
  <si>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</si>
  <si>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</si>
  <si>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</si>
  <si>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</si>
  <si>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</si>
  <si>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</si>
  <si>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</si>
  <si>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</si>
  <si>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</si>
  <si>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</si>
  <si>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</si>
  <si>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</si>
  <si>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</si>
  <si>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</si>
  <si>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</si>
  <si>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</si>
  <si>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</si>
  <si>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</si>
  <si>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</si>
  <si>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</si>
  <si>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</si>
  <si>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</si>
  <si>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</si>
  <si>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</si>
  <si>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</si>
  <si>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</si>
  <si>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</si>
  <si>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</si>
  <si>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</si>
  <si>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</si>
  <si>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</si>
  <si>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</si>
  <si>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</si>
  <si>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</si>
  <si>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</si>
  <si>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</si>
  <si>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</si>
  <si>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</si>
  <si>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</si>
  <si>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</si>
  <si>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</si>
  <si>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</si>
  <si>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</si>
  <si>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</si>
  <si>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</si>
  <si>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</si>
  <si>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</si>
  <si>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</si>
  <si>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</si>
  <si>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</si>
  <si>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</si>
  <si>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</si>
  <si>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</si>
  <si>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</si>
  <si>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</si>
  <si>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</si>
  <si>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</si>
  <si>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</si>
  <si>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</si>
  <si>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</si>
  <si>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</si>
  <si>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</si>
  <si>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</si>
  <si>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</si>
  <si>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</si>
  <si>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</si>
  <si>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</si>
  <si>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</si>
  <si>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</si>
  <si>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</si>
  <si>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</si>
  <si>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</si>
  <si>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</si>
  <si>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</si>
  <si>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</si>
  <si>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</si>
  <si>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</si>
  <si>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</si>
  <si>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</si>
  <si>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</si>
  <si>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</si>
  <si>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</si>
  <si>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</si>
  <si>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</si>
  <si>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</si>
  <si>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</si>
  <si>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</si>
  <si>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</si>
  <si>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</si>
  <si>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</si>
  <si>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</si>
  <si>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</si>
  <si>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</si>
  <si>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</si>
  <si>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</si>
  <si>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</si>
  <si>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</si>
  <si>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</si>
  <si>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</si>
  <si>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</si>
  <si>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</si>
  <si>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</si>
  <si>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</si>
  <si>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</si>
  <si>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</si>
  <si>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</si>
  <si>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</si>
  <si>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</si>
  <si>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</si>
  <si>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</si>
  <si>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</si>
  <si>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</si>
  <si>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</si>
  <si>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</si>
  <si>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</si>
  <si>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</si>
  <si>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</si>
  <si>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</si>
  <si>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</si>
  <si>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</si>
  <si>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</si>
  <si>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</si>
  <si>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</si>
  <si>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</si>
  <si>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</si>
  <si>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</si>
  <si>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</si>
  <si>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</si>
  <si>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</si>
  <si>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</si>
  <si>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</si>
  <si>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</si>
  <si>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</si>
  <si>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</si>
  <si>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</si>
  <si>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</si>
  <si>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</si>
  <si>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</si>
  <si>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</si>
  <si>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</si>
  <si>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</si>
  <si>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</si>
  <si>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</si>
  <si>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</si>
  <si>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</si>
  <si>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</si>
  <si>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</si>
  <si>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</si>
  <si>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</si>
  <si>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</si>
  <si>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</si>
  <si>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</si>
  <si>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</si>
  <si>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</si>
  <si>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</si>
  <si>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</si>
  <si>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</si>
  <si>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</si>
  <si>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</si>
  <si>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</si>
  <si>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</si>
  <si>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</si>
  <si>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</si>
  <si>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</si>
  <si>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</si>
  <si>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</si>
  <si>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</si>
  <si>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</si>
  <si>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</si>
  <si>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</si>
  <si>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</si>
  <si>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</si>
  <si>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</si>
  <si>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</si>
  <si>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</si>
  <si>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</si>
  <si>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</si>
  <si>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</si>
  <si>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</si>
  <si>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</si>
  <si>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</si>
  <si>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</si>
  <si>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</si>
  <si>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</si>
  <si>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</si>
  <si>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</si>
  <si>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</si>
  <si>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</si>
  <si>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</si>
  <si>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</si>
  <si>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</si>
  <si>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</si>
  <si>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</si>
  <si>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</si>
  <si>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</si>
  <si>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</si>
  <si>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</si>
  <si>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</si>
  <si>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</si>
  <si>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</si>
  <si>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</si>
  <si>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</si>
  <si>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</si>
  <si>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</si>
  <si>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</si>
  <si>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</si>
  <si>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</si>
  <si>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</si>
  <si>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</si>
  <si>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</si>
  <si>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</si>
  <si>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</si>
  <si>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</si>
  <si>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</si>
  <si>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</si>
  <si>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</si>
  <si>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</si>
  <si>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</si>
  <si>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</si>
  <si>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</si>
  <si>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</si>
  <si>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</si>
  <si>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</si>
  <si>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</si>
  <si>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</si>
  <si>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</si>
  <si>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</si>
  <si>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</si>
  <si>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</si>
  <si>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</si>
  <si>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</si>
  <si>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</si>
  <si>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</si>
  <si>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</si>
  <si>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</si>
  <si>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</si>
  <si>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</si>
  <si>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</si>
  <si>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</si>
  <si>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</si>
  <si>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</si>
  <si>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</si>
  <si>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</si>
  <si>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</si>
  <si>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</si>
  <si>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</si>
  <si>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</si>
  <si>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</si>
  <si>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</si>
  <si>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</si>
  <si>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</si>
  <si>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</si>
  <si>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</si>
  <si>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</si>
  <si>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</si>
  <si>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</si>
  <si>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</si>
  <si>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</si>
  <si>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</si>
  <si>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</si>
  <si>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</si>
  <si>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</si>
  <si>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</si>
  <si>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</si>
  <si>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</si>
  <si>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</si>
  <si>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</si>
  <si>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</si>
  <si>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</si>
  <si>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</si>
  <si>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</si>
  <si>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</si>
  <si>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</si>
  <si>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</si>
  <si>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</si>
  <si>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</si>
  <si>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</si>
  <si>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</si>
  <si>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</si>
  <si>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</si>
  <si>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</si>
  <si>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</si>
  <si>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</si>
  <si>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</si>
  <si>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</si>
  <si>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</si>
  <si>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</si>
  <si>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</si>
  <si>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</si>
  <si>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</si>
  <si>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</si>
  <si>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</si>
  <si>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</si>
  <si>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</si>
  <si>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</si>
  <si>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</si>
  <si>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</si>
  <si>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</si>
  <si>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</si>
  <si>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</si>
  <si>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</si>
  <si>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</si>
  <si>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</si>
  <si>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</si>
  <si>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</si>
  <si>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</si>
  <si>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</si>
  <si>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</si>
  <si>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</si>
  <si>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</si>
  <si>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</si>
  <si>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</si>
  <si>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</si>
  <si>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</si>
  <si>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</si>
  <si>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</si>
  <si>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</si>
  <si>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</si>
  <si>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</si>
  <si>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</si>
  <si>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</si>
  <si>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</si>
  <si>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</si>
  <si>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</si>
  <si>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</si>
  <si>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</si>
  <si>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</si>
  <si>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</si>
  <si>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</si>
  <si>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</si>
  <si>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</si>
  <si>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</si>
  <si>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</si>
  <si>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</si>
  <si>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</si>
  <si>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</si>
  <si>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</si>
  <si>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</si>
  <si>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</si>
  <si>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</si>
  <si>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</si>
  <si>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</si>
  <si>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</si>
  <si>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</si>
  <si>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</si>
  <si>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</si>
  <si>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</si>
  <si>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</si>
  <si>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</si>
  <si>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</si>
  <si>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</si>
  <si>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</si>
  <si>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</si>
  <si>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</si>
  <si>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</si>
  <si>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</si>
  <si>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</si>
  <si>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</si>
  <si>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</si>
  <si>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</si>
  <si>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</si>
  <si>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</si>
  <si>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</si>
  <si>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</si>
  <si>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</si>
  <si>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</si>
  <si>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</si>
  <si>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</si>
  <si>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</si>
  <si>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</si>
  <si>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</si>
  <si>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</si>
  <si>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</si>
  <si>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</si>
  <si>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</si>
  <si>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</si>
  <si>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</si>
  <si>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</si>
  <si>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</si>
  <si>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</si>
  <si>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</si>
  <si>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</si>
  <si>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</si>
  <si>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</si>
  <si>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</si>
  <si>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</si>
  <si>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</si>
  <si>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</si>
  <si>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</si>
  <si>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</si>
  <si>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</si>
  <si>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</si>
  <si>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</si>
  <si>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</si>
  <si>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</si>
  <si>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</si>
  <si>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</si>
  <si>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</si>
  <si>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</si>
  <si>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</si>
  <si>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</si>
  <si>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</si>
  <si>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</si>
  <si>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</si>
  <si>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</si>
  <si>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</si>
  <si>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</si>
  <si>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</si>
  <si>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</si>
  <si>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</si>
  <si>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</si>
  <si>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</si>
  <si>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</si>
  <si>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</si>
  <si>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</si>
  <si>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</si>
  <si>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</si>
  <si>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</si>
  <si>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</si>
  <si>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</si>
  <si>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</si>
  <si>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</si>
  <si>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</si>
  <si>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</si>
  <si>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</si>
  <si>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</si>
  <si>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</si>
  <si>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</si>
  <si>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</si>
  <si>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</si>
  <si>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</si>
  <si>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</si>
  <si>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</si>
  <si>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</si>
  <si>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</si>
  <si>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</si>
  <si>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</si>
  <si>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</si>
  <si>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</si>
  <si>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</si>
  <si>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</si>
  <si>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</si>
  <si>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</si>
  <si>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</si>
  <si>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</si>
  <si>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</si>
  <si>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</si>
  <si>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</si>
  <si>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</si>
  <si>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</si>
  <si>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</si>
  <si>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</si>
  <si>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</si>
  <si>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</si>
  <si>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</si>
  <si>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</si>
  <si>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</si>
  <si>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</si>
  <si>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</si>
  <si>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</si>
  <si>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</si>
  <si>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</si>
  <si>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</si>
  <si>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</si>
  <si>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</si>
  <si>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</si>
  <si>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</si>
  <si>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</si>
  <si>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</si>
  <si>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</si>
  <si>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</si>
  <si>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</si>
  <si>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</si>
  <si>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</si>
  <si>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</si>
  <si>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</si>
  <si>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</si>
  <si>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</si>
  <si>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</si>
  <si>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</si>
  <si>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</si>
  <si>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</si>
  <si>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</si>
  <si>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</si>
  <si>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</si>
  <si>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</si>
  <si>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</si>
  <si>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</si>
  <si>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</si>
  <si>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</si>
  <si>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</si>
  <si>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</si>
  <si>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</si>
  <si>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</si>
  <si>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</si>
  <si>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</si>
  <si>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</si>
  <si>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</si>
  <si>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</si>
  <si>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</si>
  <si>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</si>
  <si>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</si>
  <si>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</si>
  <si>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</si>
  <si>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</si>
  <si>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</si>
  <si>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</si>
  <si>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</si>
  <si>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</si>
  <si>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</si>
  <si>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</si>
  <si>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</si>
  <si>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</si>
  <si>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</si>
  <si>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</si>
  <si>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</si>
  <si>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</si>
  <si>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</si>
  <si>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</si>
  <si>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</si>
  <si>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</si>
  <si>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</si>
  <si>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</si>
  <si>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</si>
  <si>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</si>
  <si>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</si>
  <si>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</si>
  <si>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</si>
  <si>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</si>
  <si>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</si>
  <si>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</si>
  <si>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</si>
  <si>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</si>
  <si>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</si>
  <si>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</si>
  <si>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</si>
  <si>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</si>
  <si>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</si>
  <si>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</si>
  <si>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</si>
  <si>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</si>
  <si>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</si>
  <si>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</si>
  <si>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</si>
  <si>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</si>
  <si>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</si>
  <si>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</si>
  <si>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</si>
  <si>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</si>
  <si>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</si>
  <si>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</si>
  <si>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</si>
  <si>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</si>
  <si>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</si>
  <si>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</si>
  <si>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</si>
  <si>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</si>
  <si>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</si>
  <si>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</si>
  <si>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</si>
  <si>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</si>
  <si>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</si>
  <si>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</si>
  <si>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</si>
  <si>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</si>
  <si>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</si>
  <si>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</si>
  <si>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</si>
  <si>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</si>
  <si>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</si>
  <si>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</si>
  <si>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</si>
  <si>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</si>
  <si>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</si>
  <si>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</si>
  <si>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</si>
  <si>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</si>
  <si>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</si>
  <si>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</si>
  <si>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</si>
  <si>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</si>
  <si>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</si>
  <si>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</si>
  <si>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</si>
  <si>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</si>
  <si>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</si>
  <si>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</si>
  <si>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</si>
  <si>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</si>
  <si>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</si>
  <si>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</si>
  <si>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</si>
  <si>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</si>
  <si>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</si>
  <si>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</si>
  <si>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</si>
  <si>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</si>
  <si>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</si>
  <si>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</si>
  <si>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</si>
  <si>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</si>
  <si>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</si>
  <si>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</si>
  <si>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</si>
  <si>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</si>
  <si>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</si>
  <si>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</si>
  <si>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</si>
  <si>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</si>
  <si>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</si>
  <si>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</si>
  <si>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</si>
  <si>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</si>
  <si>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</si>
  <si>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</si>
  <si>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</si>
  <si>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</si>
  <si>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</si>
  <si>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</si>
  <si>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</si>
  <si>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</si>
  <si>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</si>
  <si>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</si>
  <si>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</si>
  <si>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</si>
  <si>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</si>
  <si>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</si>
  <si>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</si>
  <si>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</si>
  <si>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</si>
  <si>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</si>
  <si>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</si>
  <si>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</si>
  <si>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</si>
  <si>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</si>
  <si>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</si>
  <si>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</si>
  <si>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</si>
  <si>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</si>
  <si>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</si>
  <si>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</si>
  <si>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</si>
  <si>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</si>
  <si>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</si>
  <si>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</si>
  <si>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</si>
  <si>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</si>
  <si>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</si>
  <si>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</si>
  <si>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</si>
  <si>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</si>
  <si>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</si>
  <si>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</si>
  <si>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</si>
  <si>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</si>
  <si>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</si>
  <si>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</si>
  <si>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</si>
  <si>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</si>
  <si>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</si>
  <si>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</si>
  <si>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</si>
  <si>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</si>
  <si>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</si>
  <si>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</si>
  <si>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</si>
  <si>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</si>
  <si>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</si>
  <si>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</si>
  <si>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</si>
  <si>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</si>
  <si>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</si>
  <si>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</si>
  <si>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</si>
  <si>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</si>
  <si>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</si>
  <si>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</si>
  <si>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</si>
  <si>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</si>
  <si>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</si>
  <si>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</si>
  <si>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</si>
  <si>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</si>
  <si>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</si>
  <si>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</si>
  <si>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</si>
  <si>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</si>
  <si>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</si>
  <si>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</si>
  <si>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</si>
  <si>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</si>
  <si>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</si>
  <si>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</si>
  <si>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</si>
  <si>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</si>
  <si>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</si>
  <si>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</si>
  <si>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</si>
  <si>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</si>
  <si>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</si>
  <si>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</si>
  <si>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</si>
  <si>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</si>
  <si>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</si>
  <si>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</si>
  <si>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</si>
  <si>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</si>
  <si>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</si>
  <si>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</si>
  <si>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</si>
  <si>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</si>
  <si>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</si>
  <si>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</si>
  <si>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</si>
  <si>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</si>
  <si>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</si>
  <si>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</si>
  <si>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</si>
  <si>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</si>
  <si>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</si>
  <si>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</si>
  <si>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</si>
  <si>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</si>
  <si>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</si>
  <si>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</si>
  <si>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</si>
  <si>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</si>
  <si>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</si>
  <si>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</si>
  <si>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</si>
  <si>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</si>
  <si>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</si>
  <si>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</si>
  <si>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</si>
  <si>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</si>
  <si>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</si>
  <si>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</si>
  <si>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</si>
  <si>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</si>
  <si>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</si>
  <si>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</si>
  <si>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</si>
  <si>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</si>
  <si>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</si>
  <si>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</si>
  <si>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</si>
  <si>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</si>
  <si>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</si>
  <si>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</si>
  <si>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</si>
  <si>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</si>
  <si>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</si>
  <si>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</si>
  <si>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</si>
  <si>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</si>
  <si>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</si>
  <si>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</si>
  <si>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</si>
  <si>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</si>
  <si>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</si>
  <si>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</si>
  <si>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</si>
  <si>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</si>
  <si>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</si>
  <si>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</si>
  <si>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</si>
  <si>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</si>
  <si>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</si>
  <si>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</si>
  <si>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</si>
  <si>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</si>
  <si>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</si>
  <si>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</si>
  <si>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</si>
  <si>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</si>
  <si>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</si>
  <si>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</si>
  <si>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</si>
  <si>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</si>
  <si>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</si>
  <si>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</si>
  <si>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</si>
  <si>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</si>
  <si>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</si>
  <si>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</si>
  <si>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</si>
  <si>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</si>
  <si>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</si>
  <si>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</si>
  <si>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</si>
  <si>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</si>
  <si>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</si>
  <si>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</si>
  <si>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</si>
  <si>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</si>
  <si>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</si>
  <si>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</si>
  <si>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</si>
  <si>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</si>
  <si>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</si>
  <si>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</si>
  <si>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</si>
  <si>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</si>
  <si>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</si>
  <si>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</si>
  <si>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</si>
  <si>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</si>
  <si>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</si>
  <si>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</si>
  <si>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</si>
  <si>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</si>
  <si>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</si>
  <si>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</si>
  <si>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</si>
  <si>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</si>
  <si>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</si>
  <si>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</si>
  <si>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</si>
  <si>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</si>
  <si>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</si>
  <si>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</si>
  <si>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</si>
  <si>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</si>
  <si>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</si>
  <si>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</si>
  <si>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</si>
  <si>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</si>
  <si>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</si>
  <si>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</si>
  <si>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</si>
  <si>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</si>
  <si>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</si>
  <si>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</si>
  <si>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</si>
  <si>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</si>
  <si>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</si>
  <si>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</si>
  <si>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</si>
  <si>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</si>
  <si>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</si>
  <si>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</si>
  <si>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</si>
  <si>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</si>
  <si>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</si>
  <si>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</si>
  <si>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</si>
  <si>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</si>
  <si>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</si>
  <si>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</si>
  <si>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</si>
  <si>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</si>
  <si>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</si>
  <si>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</si>
  <si>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</si>
  <si>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</si>
  <si>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</si>
  <si>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</si>
  <si>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</si>
  <si>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</si>
  <si>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</si>
  <si>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</si>
  <si>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</si>
  <si>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</si>
  <si>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</si>
  <si>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</si>
  <si>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</si>
  <si>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</si>
  <si>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</si>
  <si>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</si>
  <si>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</si>
  <si>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</si>
  <si>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</si>
  <si>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</si>
  <si>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</si>
  <si>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</si>
  <si>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</si>
  <si>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</si>
  <si>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</si>
  <si>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</si>
  <si>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</si>
  <si>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</si>
  <si>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</si>
  <si>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</si>
  <si>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</si>
  <si>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</si>
  <si>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</si>
  <si>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</si>
  <si>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</si>
  <si>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</si>
  <si>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</si>
  <si>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</si>
  <si>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</si>
  <si>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</si>
  <si>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</si>
  <si>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</si>
  <si>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</si>
  <si>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</si>
  <si>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</si>
  <si>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</si>
  <si>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</si>
  <si>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</si>
  <si>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</si>
  <si>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</si>
  <si>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</si>
  <si>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</si>
  <si>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</si>
  <si>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</si>
  <si>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</si>
  <si>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</si>
  <si>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</si>
  <si>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</si>
  <si>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</si>
  <si>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</si>
  <si>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</si>
  <si>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</si>
  <si>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</si>
  <si>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</si>
  <si>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</si>
  <si>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</si>
  <si>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</si>
  <si>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</si>
  <si>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</si>
  <si>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</si>
  <si>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</si>
  <si>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</si>
  <si>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</si>
  <si>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</si>
  <si>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</si>
  <si>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</si>
  <si>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</si>
  <si>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</si>
  <si>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</si>
  <si>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</si>
  <si>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</si>
  <si>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</si>
  <si>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</si>
  <si>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</si>
  <si>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</si>
  <si>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</si>
  <si>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</si>
  <si>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</si>
  <si>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</si>
  <si>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</si>
  <si>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</si>
  <si>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</si>
  <si>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</si>
  <si>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</si>
  <si>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</si>
  <si>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</si>
  <si>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</si>
  <si>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</si>
  <si>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</si>
  <si>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</si>
  <si>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</si>
  <si>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</si>
  <si>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</si>
  <si>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</si>
  <si>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</si>
  <si>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</si>
  <si>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</si>
  <si>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</si>
  <si>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</si>
  <si>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</si>
  <si>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</si>
  <si>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</si>
  <si>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</si>
  <si>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</si>
  <si>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</si>
  <si>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</si>
  <si>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</si>
  <si>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</si>
  <si>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</si>
  <si>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</si>
  <si>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</si>
  <si>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</si>
  <si>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</si>
  <si>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</si>
  <si>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</si>
  <si>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</si>
  <si>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</si>
  <si>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</si>
  <si>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</si>
  <si>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</si>
  <si>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</si>
  <si>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</si>
  <si>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</si>
  <si>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</si>
  <si>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</si>
  <si>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</si>
  <si>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</si>
  <si>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</si>
  <si>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</si>
  <si>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</si>
  <si>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</si>
  <si>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</si>
  <si>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</si>
  <si>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</si>
  <si>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</si>
  <si>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</si>
  <si>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</si>
  <si>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</si>
  <si>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</si>
  <si>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</si>
  <si>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</si>
  <si>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</si>
  <si>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</si>
  <si>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</si>
  <si>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</si>
  <si>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</si>
  <si>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</si>
  <si>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</si>
  <si>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</si>
  <si>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</si>
  <si>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</si>
  <si>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</si>
  <si>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</si>
  <si>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</si>
  <si>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</si>
  <si>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</si>
  <si>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</si>
  <si>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</si>
  <si>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</si>
  <si>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</si>
  <si>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</si>
  <si>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</si>
  <si>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</si>
  <si>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</si>
  <si>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</si>
  <si>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</si>
  <si>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</si>
  <si>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</si>
  <si>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</si>
  <si>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</si>
  <si>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</si>
  <si>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</si>
  <si>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</si>
  <si>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</si>
  <si>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</si>
  <si>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</si>
  <si>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</si>
  <si>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</si>
  <si>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</si>
  <si>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</si>
  <si>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</si>
  <si>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</si>
  <si>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</si>
  <si>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</si>
  <si>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</si>
  <si>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</si>
  <si>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</si>
  <si>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</si>
  <si>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</si>
  <si>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</si>
  <si>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</si>
  <si>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</si>
  <si>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</si>
  <si>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</si>
  <si>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</si>
  <si>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</si>
  <si>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</si>
  <si>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</si>
  <si>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</si>
  <si>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</si>
  <si>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</si>
  <si>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</si>
  <si>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</si>
  <si>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</si>
  <si>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</si>
  <si>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</si>
  <si>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</si>
  <si>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</si>
  <si>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</si>
  <si>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</si>
  <si>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</si>
  <si>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</si>
  <si>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</si>
  <si>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</si>
  <si>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</si>
  <si>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</si>
  <si>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</si>
  <si>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</si>
  <si>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</si>
  <si>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</si>
  <si>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</si>
  <si>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</si>
  <si>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</si>
  <si>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</si>
  <si>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</si>
  <si>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</si>
  <si>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</si>
  <si>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</si>
  <si>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</si>
  <si>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</si>
  <si>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</si>
  <si>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</si>
  <si>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</si>
  <si>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</si>
  <si>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</si>
  <si>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</si>
  <si>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</si>
  <si>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</si>
  <si>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</si>
  <si>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</si>
  <si>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</si>
  <si>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</si>
  <si>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</si>
  <si>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</si>
  <si>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</si>
  <si>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</si>
  <si>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</si>
  <si>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</si>
  <si>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</si>
  <si>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</si>
  <si>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</si>
  <si>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</si>
  <si>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</si>
  <si>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</si>
  <si>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</si>
  <si>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</si>
  <si>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</si>
  <si>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</si>
  <si>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</si>
  <si>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</si>
  <si>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</si>
  <si>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</si>
  <si>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</si>
  <si>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</si>
  <si>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</si>
  <si>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</si>
  <si>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</si>
  <si>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</si>
  <si>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</si>
  <si>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</si>
  <si>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</si>
  <si>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</si>
  <si>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</si>
  <si>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</si>
  <si>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</si>
  <si>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</si>
  <si>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</si>
  <si>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</si>
  <si>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</si>
  <si>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</si>
  <si>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</si>
  <si>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</si>
  <si>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</si>
  <si>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</si>
  <si>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</si>
  <si>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</si>
  <si>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</si>
  <si>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</si>
  <si>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</si>
  <si>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</si>
  <si>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</si>
  <si>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</si>
  <si>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</si>
  <si>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</si>
  <si>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</si>
  <si>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</si>
  <si>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</si>
  <si>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</si>
  <si>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</si>
  <si>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</si>
  <si>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</si>
  <si>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</si>
  <si>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</si>
  <si>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</si>
  <si>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</si>
  <si>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</si>
  <si>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</si>
  <si>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</si>
  <si>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</si>
  <si>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</si>
  <si>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</si>
  <si>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</si>
  <si>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</si>
  <si>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</si>
  <si>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</si>
  <si>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</si>
  <si>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</si>
  <si>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</si>
  <si>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</si>
  <si>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</si>
  <si>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</si>
  <si>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</si>
  <si>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</si>
  <si>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</si>
  <si>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</si>
  <si>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</si>
  <si>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</si>
  <si>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</si>
  <si>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</si>
  <si>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</si>
  <si>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</si>
  <si>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</si>
  <si>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</si>
  <si>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</si>
  <si>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</si>
  <si>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</si>
  <si>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</si>
  <si>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</si>
  <si>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</si>
  <si>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</si>
  <si>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</si>
  <si>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</si>
  <si>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</si>
  <si>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</si>
  <si>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</si>
  <si>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</si>
  <si>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</si>
  <si>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</si>
  <si>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</si>
  <si>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</si>
  <si>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</si>
  <si>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</si>
  <si>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</si>
  <si>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</si>
  <si>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</si>
  <si>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</si>
  <si>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</si>
  <si>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</si>
  <si>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</si>
  <si>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</si>
  <si>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</si>
  <si>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</si>
  <si>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</si>
  <si>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</si>
  <si>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</si>
  <si>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</si>
  <si>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</si>
  <si>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</si>
  <si>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</si>
  <si>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</si>
  <si>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</si>
  <si>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</si>
  <si>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</si>
  <si>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</si>
  <si>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</si>
  <si>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</si>
  <si>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</si>
  <si>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</si>
  <si>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</si>
  <si>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</si>
  <si>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</si>
  <si>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</si>
  <si>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</si>
  <si>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</si>
  <si>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</si>
  <si>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</si>
  <si>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</si>
  <si>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</si>
  <si>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</si>
  <si>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</si>
  <si>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</si>
  <si>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</si>
  <si>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</si>
  <si>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</si>
  <si>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</si>
  <si>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</si>
  <si>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</si>
  <si>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</si>
  <si>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</si>
  <si>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</si>
  <si>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</si>
  <si>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</si>
  <si>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</si>
  <si>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</si>
  <si>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</si>
  <si>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</si>
  <si>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</si>
  <si>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</si>
  <si>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</si>
  <si>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</si>
  <si>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</si>
  <si>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</si>
  <si>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</si>
  <si>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</si>
  <si>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</si>
  <si>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</si>
  <si>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</si>
  <si>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</si>
  <si>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</si>
  <si>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</si>
  <si>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</si>
  <si>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</si>
  <si>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</si>
  <si>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</si>
  <si>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</si>
  <si>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</si>
  <si>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</si>
  <si>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</si>
  <si>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</si>
  <si>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</si>
  <si>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</si>
  <si>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</si>
  <si>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</si>
  <si>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</si>
  <si>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</si>
  <si>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</si>
  <si>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</si>
  <si>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</si>
  <si>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</si>
  <si>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</si>
  <si>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</si>
  <si>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</si>
  <si>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</si>
  <si>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</si>
  <si>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</si>
  <si>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</si>
  <si>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</si>
  <si>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</si>
  <si>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</si>
  <si>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</si>
  <si>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</si>
  <si>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</si>
  <si>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</si>
  <si>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</si>
  <si>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</si>
  <si>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</si>
  <si>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</si>
  <si>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</si>
  <si>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</si>
  <si>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</si>
  <si>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</si>
  <si>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</si>
  <si>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</si>
  <si>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</si>
  <si>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</si>
  <si>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</si>
  <si>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</si>
  <si>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</si>
  <si>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</si>
  <si>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</si>
  <si>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</si>
  <si>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</si>
  <si>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</si>
  <si>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</si>
  <si>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</si>
  <si>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</si>
  <si>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</si>
  <si>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</si>
  <si>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</si>
  <si>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</si>
  <si>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</si>
  <si>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</si>
  <si>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</si>
  <si>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</si>
  <si>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</si>
  <si>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</si>
  <si>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</si>
  <si>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</si>
  <si>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</si>
  <si>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</si>
  <si>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</si>
  <si>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</si>
  <si>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</si>
  <si>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</si>
  <si>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</si>
  <si>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</si>
  <si>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</si>
  <si>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</si>
  <si>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</si>
  <si>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</si>
  <si>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</si>
  <si>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</si>
  <si>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</si>
  <si>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</si>
  <si>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</si>
  <si>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</si>
  <si>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</si>
  <si>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</si>
  <si>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</si>
  <si>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</si>
  <si>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</si>
  <si>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</si>
  <si>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</si>
  <si>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</si>
  <si>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</si>
  <si>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</si>
  <si>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</si>
  <si>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</si>
  <si>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</si>
  <si>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</si>
  <si>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</si>
  <si>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</si>
  <si>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</si>
  <si>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</si>
  <si>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</si>
  <si>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</si>
  <si>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</si>
  <si>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</si>
  <si>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</si>
  <si>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</si>
  <si>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</si>
  <si>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</si>
  <si>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</si>
  <si>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</si>
  <si>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</si>
  <si>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</si>
  <si>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</si>
  <si>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</si>
  <si>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</si>
  <si>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</si>
  <si>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</si>
  <si>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</si>
  <si>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</si>
  <si>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</si>
  <si>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</si>
  <si>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</si>
  <si>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</si>
  <si>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</si>
  <si>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</si>
  <si>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</si>
  <si>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</si>
  <si>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</si>
  <si>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</si>
  <si>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</si>
  <si>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</si>
  <si>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</si>
  <si>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</si>
  <si>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</si>
  <si>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</si>
  <si>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</si>
  <si>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</si>
  <si>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</si>
  <si>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</si>
  <si>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</si>
  <si>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</si>
  <si>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</si>
  <si>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</si>
  <si>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</si>
  <si>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</si>
  <si>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</si>
  <si>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</si>
  <si>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</si>
  <si>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</si>
  <si>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</si>
  <si>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</si>
  <si>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</si>
  <si>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</si>
  <si>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</si>
  <si>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</si>
  <si>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</si>
  <si>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</si>
  <si>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</si>
  <si>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</si>
  <si>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</si>
  <si>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</si>
  <si>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</si>
  <si>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</si>
  <si>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</si>
  <si>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</si>
  <si>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</si>
  <si>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</si>
  <si>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</si>
  <si>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</si>
  <si>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</si>
  <si>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</si>
  <si>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</si>
  <si>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</si>
  <si>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</si>
  <si>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</si>
  <si>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</si>
  <si>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</si>
  <si>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</si>
  <si>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</si>
  <si>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</si>
  <si>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</si>
  <si>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</si>
  <si>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</si>
  <si>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</si>
  <si>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</si>
  <si>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</si>
  <si>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</si>
  <si>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</si>
  <si>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</si>
  <si>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</si>
  <si>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</si>
  <si>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</si>
  <si>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</si>
  <si>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</si>
  <si>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</si>
  <si>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</si>
  <si>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</si>
  <si>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</si>
  <si>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</si>
  <si>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</si>
  <si>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</si>
  <si>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</si>
  <si>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</si>
  <si>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</si>
  <si>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</si>
  <si>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</si>
  <si>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</si>
  <si>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</si>
  <si>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</si>
  <si>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</si>
  <si>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</si>
  <si>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</si>
  <si>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</si>
  <si>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</si>
  <si>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</si>
  <si>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</si>
  <si>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</si>
  <si>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</si>
  <si>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</si>
  <si>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</si>
  <si>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</si>
  <si>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</si>
  <si>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</si>
  <si>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</si>
  <si>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</si>
  <si>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</si>
  <si>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</si>
  <si>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</si>
  <si>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</si>
  <si>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</si>
  <si>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</si>
  <si>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</si>
  <si>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</si>
  <si>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</si>
  <si>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</si>
  <si>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</si>
  <si>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</si>
  <si>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</si>
  <si>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</si>
  <si>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</si>
  <si>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</si>
  <si>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</si>
  <si>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</si>
  <si>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</si>
  <si>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</si>
  <si>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</si>
  <si>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</si>
  <si>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</si>
  <si>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</si>
  <si>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</si>
  <si>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</si>
  <si>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</si>
  <si>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</si>
  <si>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</si>
  <si>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</si>
  <si>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</si>
  <si>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</si>
  <si>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</si>
  <si>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</si>
  <si>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</si>
  <si>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</si>
  <si>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</si>
  <si>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</si>
  <si>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</si>
  <si>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</si>
  <si>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</si>
  <si>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</si>
  <si>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</si>
  <si>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</si>
  <si>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</si>
  <si>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</si>
  <si>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</si>
  <si>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</si>
  <si>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</si>
  <si>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</si>
  <si>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</si>
  <si>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</si>
  <si>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</si>
  <si>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</si>
  <si>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</si>
  <si>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</si>
  <si>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</si>
  <si>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</si>
  <si>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</si>
  <si>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</si>
  <si>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</si>
  <si>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</si>
  <si>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</si>
  <si>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</si>
  <si>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</si>
  <si>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</si>
  <si>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</si>
  <si>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</si>
  <si>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</si>
  <si>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</si>
  <si>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</si>
  <si>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</si>
  <si>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</si>
  <si>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</si>
  <si>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</si>
  <si>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</si>
  <si>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</si>
  <si>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</si>
  <si>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</si>
  <si>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</si>
  <si>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</si>
  <si>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</si>
  <si>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</si>
  <si>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</si>
  <si>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</si>
  <si>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</si>
  <si>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</si>
  <si>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</si>
  <si>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</si>
  <si>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</si>
  <si>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</si>
  <si>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</si>
  <si>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</si>
  <si>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</si>
  <si>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</si>
  <si>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</si>
  <si>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</si>
  <si>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</si>
  <si>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</si>
  <si>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</si>
  <si>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</si>
  <si>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</si>
  <si>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</si>
  <si>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</si>
  <si>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</si>
  <si>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</si>
  <si>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</si>
  <si>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</si>
  <si>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</si>
  <si>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</si>
  <si>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</si>
  <si>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</si>
  <si>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</si>
  <si>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</si>
  <si>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</si>
  <si>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</si>
  <si>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</si>
  <si>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</si>
  <si>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</si>
  <si>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</si>
  <si>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</si>
  <si>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</si>
  <si>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</si>
  <si>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</si>
  <si>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</si>
  <si>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</si>
  <si>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</si>
  <si>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</si>
  <si>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</si>
  <si>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</si>
  <si>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</si>
  <si>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</si>
  <si>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</si>
  <si>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</si>
  <si>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</si>
  <si>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</si>
  <si>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</si>
  <si>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</si>
  <si>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</si>
  <si>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</si>
  <si>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</si>
  <si>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</si>
  <si>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</si>
  <si>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</si>
  <si>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</si>
  <si>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</si>
  <si>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</si>
  <si>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</si>
  <si>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</si>
  <si>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</si>
  <si>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</si>
  <si>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</si>
  <si>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</si>
  <si>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</si>
  <si>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</si>
  <si>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</si>
  <si>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</si>
  <si>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</si>
  <si>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</si>
  <si>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</si>
  <si>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</si>
  <si>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</si>
  <si>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</si>
  <si>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</si>
  <si>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</si>
  <si>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</si>
  <si>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</si>
  <si>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</si>
  <si>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</si>
  <si>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</si>
  <si>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</si>
  <si>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</si>
  <si>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</si>
  <si>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</si>
  <si>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</si>
  <si>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</si>
  <si>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</si>
  <si>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</si>
  <si>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</si>
  <si>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</si>
  <si>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</si>
  <si>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</si>
  <si>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</si>
  <si>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</si>
  <si>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</si>
  <si>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</si>
  <si>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</si>
  <si>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</si>
  <si>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</si>
  <si>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</si>
  <si>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</si>
  <si>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</si>
  <si>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</si>
  <si>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</si>
  <si>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</si>
  <si>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</si>
  <si>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</si>
  <si>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</si>
  <si>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</si>
  <si>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</si>
  <si>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</si>
  <si>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</si>
  <si>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</si>
  <si>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</si>
  <si>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</si>
  <si>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</si>
  <si>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</si>
  <si>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</si>
  <si>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</si>
  <si>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</si>
  <si>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</si>
  <si>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</si>
  <si>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</si>
  <si>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</si>
  <si>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</si>
  <si>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</si>
  <si>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</si>
  <si>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</si>
  <si>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</si>
  <si>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</si>
  <si>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</si>
  <si>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</si>
  <si>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</si>
  <si>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</si>
  <si>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</si>
  <si>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</si>
  <si>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</si>
  <si>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</si>
  <si>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</si>
  <si>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</si>
  <si>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</si>
  <si>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</si>
  <si>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</si>
  <si>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</si>
  <si>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</si>
  <si>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</si>
  <si>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</si>
  <si>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</si>
  <si>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</si>
  <si>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</si>
  <si>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</si>
  <si>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</si>
  <si>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</si>
  <si>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</si>
  <si>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</si>
  <si>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</si>
  <si>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</si>
  <si>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</si>
  <si>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</si>
  <si>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</si>
  <si>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</si>
  <si>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</si>
  <si>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</si>
  <si>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</si>
  <si>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</si>
  <si>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</si>
  <si>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</si>
  <si>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</si>
  <si>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</si>
  <si>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</si>
  <si>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</si>
  <si>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</si>
  <si>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</si>
  <si>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</si>
  <si>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</si>
  <si>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</si>
  <si>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</si>
  <si>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</si>
  <si>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</si>
  <si>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</si>
  <si>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</si>
  <si>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</si>
  <si>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</si>
  <si>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</si>
  <si>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</si>
  <si>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</si>
  <si>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</si>
  <si>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</si>
  <si>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</si>
  <si>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</si>
  <si>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</si>
  <si>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</si>
  <si>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</si>
  <si>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</si>
  <si>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</si>
  <si>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</si>
  <si>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</si>
  <si>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</si>
  <si>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</si>
  <si>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</si>
  <si>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</si>
  <si>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</si>
  <si>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</si>
  <si>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</si>
  <si>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</si>
  <si>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</si>
  <si>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</si>
  <si>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</si>
  <si>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</si>
  <si>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</si>
  <si>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</si>
  <si>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</si>
  <si>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</si>
  <si>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</si>
  <si>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</si>
  <si>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</si>
  <si>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</si>
  <si>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</si>
  <si>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</si>
  <si>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</si>
  <si>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</si>
  <si>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</si>
  <si>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</si>
  <si>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</si>
  <si>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</si>
  <si>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</si>
  <si>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</si>
  <si>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</si>
  <si>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</si>
  <si>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</si>
  <si>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</si>
  <si>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</si>
  <si>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</si>
  <si>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</si>
  <si>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</si>
  <si>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</si>
  <si>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</si>
  <si>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</si>
  <si>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</si>
  <si>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</si>
  <si>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</si>
  <si>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</si>
  <si>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</si>
  <si>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</si>
  <si>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</si>
  <si>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</si>
  <si>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</si>
  <si>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</si>
  <si>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</si>
  <si>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</si>
  <si>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</si>
  <si>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</si>
  <si>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</si>
  <si>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</si>
  <si>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</si>
  <si>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</si>
  <si>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</si>
  <si>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</si>
  <si>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</si>
  <si>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</si>
  <si>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</si>
  <si>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</si>
  <si>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</si>
  <si>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</si>
  <si>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</si>
  <si>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</si>
  <si>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</si>
  <si>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</si>
  <si>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</si>
  <si>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</si>
  <si>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</si>
  <si>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</si>
  <si>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</si>
  <si>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</si>
  <si>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</si>
  <si>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</si>
  <si>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</si>
  <si>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</si>
  <si>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</si>
  <si>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</si>
  <si>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</si>
  <si>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</si>
  <si>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</si>
  <si>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</si>
  <si>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</si>
  <si>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</si>
  <si>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</si>
  <si>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</si>
  <si>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</si>
  <si>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</si>
  <si>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</si>
  <si>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</si>
  <si>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</si>
  <si>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</si>
  <si>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</si>
  <si>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</si>
  <si>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</si>
  <si>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</si>
  <si>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</si>
  <si>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</si>
  <si>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</si>
  <si>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</si>
  <si>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</si>
  <si>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</si>
  <si>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</si>
  <si>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</si>
  <si>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</si>
  <si>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</si>
  <si>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</si>
  <si>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</si>
  <si>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</si>
  <si>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</si>
  <si>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</si>
  <si>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</si>
  <si>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</si>
  <si>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</si>
  <si>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</si>
  <si>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</si>
  <si>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</si>
  <si>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</si>
  <si>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</si>
  <si>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</si>
  <si>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</si>
  <si>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</si>
  <si>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</si>
  <si>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</si>
  <si>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</si>
  <si>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</si>
  <si>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</si>
  <si>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</si>
  <si>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</si>
  <si>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</si>
  <si>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</si>
  <si>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</si>
  <si>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</si>
  <si>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</si>
  <si>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</si>
  <si>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</si>
  <si>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</si>
  <si>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</si>
  <si>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</si>
  <si>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</si>
  <si>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</si>
  <si>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</si>
  <si>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</si>
  <si>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</si>
  <si>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</si>
  <si>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</si>
  <si>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</si>
  <si>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</si>
  <si>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</si>
  <si>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</si>
  <si>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</si>
  <si>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</si>
  <si>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</si>
  <si>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</si>
  <si>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</si>
  <si>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</si>
  <si>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</si>
  <si>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</si>
  <si>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</si>
  <si>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</si>
  <si>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</si>
  <si>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</si>
  <si>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</si>
  <si>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</si>
  <si>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</si>
  <si>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</si>
  <si>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</si>
  <si>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</si>
  <si>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</si>
  <si>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</si>
  <si>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</si>
  <si>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</si>
  <si>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</si>
  <si>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</si>
  <si>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</si>
  <si>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</si>
  <si>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</si>
  <si>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</si>
  <si>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</si>
  <si>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</si>
  <si>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</si>
  <si>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</si>
  <si>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</si>
  <si>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</si>
  <si>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</si>
  <si>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</si>
  <si>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</si>
  <si>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</si>
  <si>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</si>
  <si>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</si>
  <si>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</si>
  <si>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</si>
  <si>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</si>
  <si>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</si>
  <si>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</si>
  <si>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</si>
  <si>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</si>
  <si>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</si>
  <si>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</si>
  <si>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</si>
  <si>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</si>
  <si>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</si>
  <si>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</si>
  <si>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</si>
  <si>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</si>
  <si>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</si>
  <si>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</si>
  <si>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</si>
  <si>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</si>
  <si>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</si>
  <si>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</si>
  <si>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</si>
  <si>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</si>
  <si>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</si>
  <si>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</si>
  <si>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</si>
  <si>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</si>
  <si>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</si>
  <si>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</si>
  <si>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</si>
  <si>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</si>
  <si>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</si>
  <si>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</si>
  <si>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</si>
  <si>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</si>
  <si>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</si>
  <si>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</si>
  <si>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</si>
  <si>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</si>
  <si>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</si>
  <si>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</si>
  <si>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</si>
  <si>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</si>
  <si>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</si>
  <si>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</si>
  <si>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</si>
  <si>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</si>
  <si>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</si>
  <si>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</si>
  <si>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</si>
  <si>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</si>
  <si>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</si>
  <si>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</si>
  <si>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</si>
  <si>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</si>
  <si>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</si>
  <si>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</si>
  <si>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</si>
  <si>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</si>
  <si>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</si>
  <si>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</si>
  <si>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</si>
  <si>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</si>
  <si>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</si>
  <si>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</si>
  <si>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</si>
  <si>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</si>
  <si>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</si>
  <si>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</si>
  <si>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</si>
  <si>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</si>
  <si>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</si>
  <si>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</si>
  <si>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</si>
  <si>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</si>
  <si>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</si>
  <si>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</si>
  <si>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</si>
  <si>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</si>
  <si>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</si>
  <si>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</si>
  <si>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</si>
  <si>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</si>
  <si>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</si>
  <si>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</si>
  <si>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</si>
  <si>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</si>
  <si>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</si>
  <si>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</si>
  <si>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</si>
  <si>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</si>
  <si>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</si>
  <si>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</si>
  <si>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</si>
  <si>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</si>
  <si>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</si>
  <si>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</si>
  <si>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</si>
  <si>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</si>
  <si>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</si>
  <si>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</si>
  <si>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</si>
  <si>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</si>
  <si>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</si>
  <si>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</si>
  <si>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</si>
  <si>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</si>
  <si>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</si>
  <si>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</si>
  <si>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</si>
  <si>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</si>
  <si>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</si>
  <si>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</si>
  <si>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</si>
  <si>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</si>
  <si>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</si>
  <si>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</si>
  <si>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</si>
  <si>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</si>
  <si>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</si>
  <si>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</si>
  <si>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</si>
  <si>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</si>
  <si>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</si>
  <si>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</si>
  <si>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</si>
  <si>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</si>
  <si>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</si>
  <si>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</si>
  <si>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</si>
  <si>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</si>
  <si>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</si>
  <si>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</si>
  <si>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</si>
  <si>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</si>
  <si>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</si>
  <si>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</si>
  <si>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</si>
  <si>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</si>
  <si>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</si>
  <si>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</si>
  <si>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</si>
  <si>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</si>
  <si>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</si>
  <si>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</si>
  <si>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</si>
  <si>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</si>
  <si>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</si>
  <si>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</si>
  <si>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</si>
  <si>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</si>
  <si>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</si>
  <si>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</si>
  <si>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</si>
  <si>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</si>
  <si>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</si>
  <si>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</si>
  <si>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</si>
  <si>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</si>
  <si>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</si>
  <si>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</si>
  <si>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</si>
  <si>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</si>
  <si>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</si>
  <si>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</si>
  <si>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</si>
  <si>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</si>
  <si>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</si>
  <si>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</si>
  <si>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</si>
  <si>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</si>
  <si>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</si>
  <si>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</si>
  <si>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</si>
  <si>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</si>
  <si>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</si>
  <si>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</si>
  <si>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</si>
  <si>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</si>
  <si>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</si>
  <si>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</si>
  <si>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</si>
  <si>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</si>
  <si>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</si>
  <si>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</si>
  <si>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</si>
  <si>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</si>
  <si>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</si>
  <si>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</si>
  <si>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</si>
  <si>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</si>
  <si>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</si>
  <si>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</si>
  <si>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</si>
  <si>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</si>
  <si>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</si>
  <si>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</si>
  <si>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</si>
  <si>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</si>
  <si>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</si>
  <si>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</si>
  <si>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</si>
  <si>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</si>
  <si>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</si>
  <si>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</si>
  <si>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</si>
  <si>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</si>
  <si>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</si>
  <si>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</si>
  <si>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</si>
  <si>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</si>
  <si>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</si>
  <si>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</si>
  <si>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</si>
  <si>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</si>
  <si>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</si>
  <si>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</si>
  <si>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</si>
  <si>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</si>
  <si>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</si>
  <si>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</si>
  <si>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</si>
  <si>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</si>
  <si>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</si>
  <si>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</si>
  <si>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</si>
  <si>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</si>
  <si>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</si>
  <si>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</si>
  <si>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</si>
  <si>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</si>
  <si>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</si>
  <si>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</si>
  <si>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</si>
  <si>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</si>
  <si>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</si>
  <si>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</si>
  <si>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</si>
  <si>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</si>
  <si>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</si>
  <si>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</si>
  <si>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</si>
  <si>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</si>
  <si>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</si>
  <si>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</si>
  <si>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</si>
  <si>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</si>
  <si>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</si>
  <si>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</si>
  <si>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</si>
  <si>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</si>
  <si>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</si>
  <si>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</si>
  <si>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</si>
  <si>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</si>
  <si>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</si>
  <si>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</si>
  <si>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</si>
  <si>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</si>
  <si>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</si>
  <si>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</si>
  <si>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</si>
  <si>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</si>
  <si>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</si>
  <si>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</si>
  <si>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</si>
  <si>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</si>
  <si>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</si>
  <si>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</si>
  <si>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</si>
  <si>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</si>
  <si>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</si>
  <si>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</si>
  <si>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</si>
  <si>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</si>
  <si>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</si>
  <si>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</si>
  <si>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</si>
  <si>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</si>
  <si>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</si>
  <si>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</si>
  <si>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</si>
  <si>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</si>
  <si>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</si>
  <si>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</si>
  <si>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</si>
  <si>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</si>
  <si>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</si>
  <si>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</si>
  <si>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</si>
  <si>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</si>
  <si>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</si>
  <si>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</si>
  <si>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</si>
  <si>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</si>
  <si>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</si>
  <si>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</si>
  <si>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</si>
  <si>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</si>
  <si>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</si>
  <si>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</si>
  <si>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</si>
  <si>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</si>
  <si>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</si>
  <si>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</si>
  <si>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</si>
  <si>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</si>
  <si>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</si>
  <si>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</si>
  <si>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</si>
  <si>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</si>
  <si>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</si>
  <si>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</si>
  <si>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</si>
  <si>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</si>
  <si>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</si>
  <si>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</si>
  <si>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</si>
  <si>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</si>
  <si>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</si>
  <si>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</si>
  <si>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</si>
  <si>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</si>
  <si>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</si>
  <si>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</si>
  <si>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</si>
  <si>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</si>
  <si>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</si>
  <si>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</si>
  <si>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</si>
  <si>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</si>
  <si>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</si>
  <si>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</si>
  <si>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</si>
  <si>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</si>
  <si>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</si>
  <si>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</si>
  <si>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</si>
  <si>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</si>
  <si>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</si>
  <si>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</si>
  <si>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</si>
  <si>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</si>
  <si>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</si>
  <si>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</si>
  <si>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</si>
  <si>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</si>
  <si>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</si>
  <si>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</si>
  <si>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</si>
  <si>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</si>
  <si>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</si>
  <si>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</si>
  <si>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</si>
  <si>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</si>
  <si>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</si>
  <si>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</si>
  <si>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</si>
  <si>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</si>
  <si>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</si>
  <si>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</si>
  <si>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</si>
  <si>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</si>
  <si>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</si>
  <si>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</si>
  <si>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</si>
  <si>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</si>
  <si>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</si>
  <si>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</si>
  <si>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</si>
  <si>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</si>
  <si>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</si>
  <si>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</si>
  <si>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</si>
  <si>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</si>
  <si>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</si>
  <si>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</si>
  <si>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</si>
  <si>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</si>
  <si>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</si>
  <si>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</si>
  <si>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</si>
  <si>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</si>
  <si>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</si>
  <si>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</si>
  <si>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</si>
  <si>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</si>
  <si>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</si>
  <si>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</si>
  <si>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</si>
  <si>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</si>
  <si>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</si>
  <si>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</si>
  <si>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</si>
  <si>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</si>
  <si>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</si>
  <si>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</si>
  <si>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</si>
  <si>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</si>
  <si>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</si>
  <si>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</si>
  <si>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</si>
  <si>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</si>
  <si>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</si>
  <si>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</si>
  <si>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</si>
  <si>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</si>
  <si>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</si>
  <si>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</si>
  <si>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</si>
  <si>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</si>
  <si>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</si>
  <si>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</si>
  <si>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</si>
  <si>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</si>
  <si>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</si>
  <si>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</si>
  <si>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</si>
  <si>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</si>
  <si>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</si>
  <si>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</si>
  <si>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</si>
  <si>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</si>
  <si>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</si>
  <si>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</si>
  <si>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</si>
  <si>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</si>
  <si>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</si>
  <si>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</si>
  <si>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</si>
  <si>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</si>
  <si>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</si>
  <si>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</si>
  <si>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</si>
  <si>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</si>
  <si>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</si>
  <si>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</si>
  <si>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</si>
  <si>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</si>
  <si>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</si>
  <si>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</si>
  <si>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</si>
  <si>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</si>
  <si>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</si>
  <si>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</si>
  <si>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</si>
  <si>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</si>
  <si>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</si>
  <si>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</si>
  <si>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</si>
  <si>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</si>
  <si>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</si>
  <si>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</si>
  <si>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</si>
  <si>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</si>
  <si>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</si>
  <si>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</si>
  <si>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</si>
  <si>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</si>
  <si>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</si>
  <si>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</si>
  <si>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</si>
  <si>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</si>
  <si>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</si>
  <si>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</si>
  <si>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</si>
  <si>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</si>
  <si>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</si>
  <si>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</si>
  <si>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</si>
  <si>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</si>
  <si>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</si>
  <si>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</si>
  <si>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</si>
  <si>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</si>
  <si>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</si>
  <si>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</si>
  <si>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</si>
  <si>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</si>
  <si>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</si>
  <si>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</si>
  <si>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</si>
  <si>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</si>
  <si>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</si>
  <si>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</si>
  <si>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</si>
  <si>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</si>
  <si>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</si>
  <si>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</si>
  <si>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</si>
  <si>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</si>
  <si>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</si>
  <si>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</si>
  <si>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</si>
  <si>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</si>
  <si>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</si>
  <si>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</si>
  <si>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</si>
  <si>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</si>
  <si>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</si>
  <si>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</si>
  <si>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</si>
  <si>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</si>
  <si>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</si>
  <si>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</si>
  <si>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</si>
  <si>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</si>
  <si>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</si>
  <si>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</si>
  <si>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</si>
  <si>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</si>
  <si>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</si>
  <si>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</si>
  <si>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</si>
  <si>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</si>
  <si>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</si>
  <si>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</si>
  <si>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</si>
  <si>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</si>
  <si>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</si>
  <si>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</si>
  <si>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</si>
  <si>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</si>
  <si>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</si>
  <si>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</si>
  <si>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</si>
  <si>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</si>
  <si>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</si>
  <si>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</si>
  <si>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</si>
  <si>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</si>
  <si>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</si>
  <si>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</si>
  <si>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</si>
  <si>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</si>
  <si>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</si>
  <si>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</si>
  <si>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</si>
  <si>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</si>
  <si>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</si>
  <si>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</si>
  <si>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</si>
  <si>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</si>
  <si>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</si>
  <si>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</si>
  <si>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</si>
  <si>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</si>
  <si>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</si>
  <si>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</si>
  <si>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</si>
  <si>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</si>
  <si>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</si>
  <si>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</si>
  <si>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</si>
  <si>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</si>
  <si>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</si>
  <si>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</si>
  <si>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</si>
  <si>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</si>
  <si>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</si>
  <si>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</si>
  <si>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</si>
  <si>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</si>
  <si>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</si>
  <si>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</si>
  <si>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</si>
  <si>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</si>
  <si>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</si>
  <si>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</si>
  <si>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</si>
  <si>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</si>
  <si>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</si>
  <si>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</si>
  <si>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</si>
  <si>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</si>
  <si>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</si>
  <si>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</si>
  <si>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</si>
  <si>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</si>
  <si>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</si>
  <si>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</si>
  <si>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</si>
  <si>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</si>
  <si>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</si>
  <si>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</si>
  <si>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</si>
  <si>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</si>
  <si>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</si>
  <si>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</si>
  <si>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</si>
  <si>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</si>
  <si>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</si>
  <si>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</si>
  <si>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</si>
  <si>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</si>
  <si>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</si>
  <si>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</si>
  <si>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</si>
  <si>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</si>
  <si>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</si>
  <si>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</si>
  <si>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</si>
  <si>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</si>
  <si>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</si>
  <si>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</si>
  <si>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</si>
  <si>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</si>
  <si>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</si>
  <si>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</si>
  <si>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</si>
  <si>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</si>
  <si>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</si>
  <si>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</si>
  <si>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</si>
  <si>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</si>
  <si>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</si>
  <si>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</si>
  <si>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</si>
  <si>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</si>
  <si>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</si>
  <si>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</si>
  <si>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</si>
  <si>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</si>
  <si>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</si>
  <si>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</si>
  <si>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</si>
  <si>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</si>
  <si>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</si>
  <si>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</si>
  <si>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</si>
  <si>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</si>
  <si>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</si>
  <si>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</si>
  <si>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</si>
  <si>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</si>
  <si>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</si>
  <si>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</si>
  <si>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</si>
  <si>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</si>
  <si>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</si>
  <si>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</si>
  <si>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</si>
  <si>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</si>
  <si>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</si>
  <si>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</si>
  <si>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</si>
  <si>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</si>
  <si>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</si>
  <si>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</si>
  <si>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</si>
  <si>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</si>
  <si>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</si>
  <si>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</si>
  <si>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</si>
  <si>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</si>
  <si>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</si>
  <si>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</si>
  <si>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</si>
  <si>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</si>
  <si>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</si>
  <si>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</si>
  <si>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</si>
  <si>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</si>
  <si>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</si>
  <si>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</si>
  <si>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</si>
  <si>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</si>
  <si>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</si>
  <si>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</si>
  <si>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</si>
  <si>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</si>
  <si>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</si>
  <si>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</si>
  <si>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</si>
  <si>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</si>
  <si>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</si>
  <si>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</si>
  <si>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</si>
  <si>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</si>
  <si>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</si>
  <si>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</si>
  <si>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</si>
  <si>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</si>
  <si>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</si>
  <si>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</si>
  <si>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</si>
  <si>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</si>
  <si>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</si>
  <si>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</si>
  <si>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</si>
  <si>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</si>
  <si>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</si>
  <si>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</si>
  <si>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</si>
  <si>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</si>
  <si>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</si>
  <si>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</si>
  <si>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</si>
  <si>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</si>
  <si>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</si>
  <si>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</si>
  <si>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</si>
  <si>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</si>
  <si>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</si>
  <si>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</si>
  <si>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</si>
  <si>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</si>
  <si>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</si>
  <si>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</si>
  <si>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</si>
  <si>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</si>
  <si>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</si>
  <si>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</si>
  <si>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</si>
  <si>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</si>
  <si>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</si>
  <si>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</si>
  <si>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</si>
  <si>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</si>
  <si>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</si>
  <si>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</si>
  <si>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</si>
  <si>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</si>
  <si>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</si>
  <si>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</si>
  <si>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</si>
  <si>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</si>
  <si>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</si>
  <si>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</si>
  <si>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</si>
  <si>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</si>
  <si>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</si>
  <si>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</si>
  <si>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</si>
  <si>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</si>
  <si>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</si>
  <si>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</si>
  <si>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</si>
  <si>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</si>
  <si>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</si>
  <si>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</si>
  <si>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</si>
  <si>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</si>
  <si>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</si>
  <si>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</si>
  <si>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</si>
  <si>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</si>
  <si>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</si>
  <si>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</si>
  <si>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</si>
  <si>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</si>
  <si>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</si>
  <si>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</si>
  <si>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</si>
  <si>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</si>
  <si>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</si>
  <si>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</si>
  <si>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</si>
  <si>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</si>
  <si>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</si>
  <si>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</si>
  <si>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</si>
  <si>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</si>
  <si>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</si>
  <si>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</si>
  <si>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</si>
  <si>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</si>
  <si>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</si>
  <si>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</si>
  <si>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</si>
  <si>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</si>
  <si>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</si>
  <si>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</si>
  <si>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</si>
  <si>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</si>
  <si>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</si>
  <si>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</si>
  <si>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</si>
  <si>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</si>
  <si>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</si>
  <si>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</si>
  <si>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</si>
  <si>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</si>
  <si>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</si>
  <si>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</si>
  <si>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</si>
  <si>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</si>
  <si>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</si>
  <si>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</si>
  <si>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</si>
  <si>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</si>
  <si>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</si>
  <si>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</si>
  <si>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</si>
  <si>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</si>
  <si>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</si>
  <si>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</si>
  <si>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</si>
  <si>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</si>
  <si>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</si>
  <si>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</si>
  <si>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</si>
  <si>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</si>
  <si>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</si>
  <si>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</si>
  <si>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</si>
  <si>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</si>
  <si>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</si>
  <si>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</si>
  <si>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</si>
  <si>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</si>
  <si>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</si>
  <si>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</si>
  <si>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</si>
  <si>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</si>
  <si>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</si>
  <si>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</si>
  <si>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</si>
  <si>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</si>
  <si>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</si>
  <si>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</si>
  <si>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</si>
  <si>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</si>
  <si>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</si>
  <si>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</si>
  <si>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</si>
  <si>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</si>
  <si>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</si>
  <si>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</si>
  <si>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</si>
  <si>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</si>
  <si>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</si>
  <si>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</si>
  <si>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</si>
  <si>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</si>
  <si>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</si>
  <si>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</si>
  <si>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</si>
  <si>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</si>
  <si>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</si>
  <si>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</si>
  <si>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</si>
  <si>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</si>
  <si>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</si>
  <si>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</si>
  <si>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</si>
  <si>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</si>
  <si>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</si>
  <si>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</si>
  <si>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</si>
  <si>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</si>
  <si>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</si>
  <si>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</si>
  <si>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</si>
  <si>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</si>
  <si>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</si>
  <si>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</si>
  <si>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</si>
  <si>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</si>
  <si>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</si>
  <si>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</si>
  <si>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</si>
  <si>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</si>
  <si>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</si>
  <si>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</si>
  <si>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</si>
  <si>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</si>
  <si>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</si>
  <si>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</si>
  <si>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</si>
  <si>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</si>
  <si>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</si>
  <si>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</si>
  <si>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</si>
  <si>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</si>
  <si>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</si>
  <si>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</si>
  <si>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</si>
  <si>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</si>
  <si>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</si>
  <si>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</si>
  <si>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</si>
  <si>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</si>
  <si>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</si>
  <si>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</si>
  <si>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</si>
  <si>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</si>
  <si>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</si>
  <si>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</si>
  <si>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</si>
  <si>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</si>
  <si>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</si>
  <si>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</si>
  <si>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</si>
  <si>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</si>
  <si>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</si>
  <si>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</si>
  <si>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</si>
  <si>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</si>
  <si>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</si>
  <si>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</si>
  <si>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</si>
  <si>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</si>
  <si>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</si>
  <si>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</si>
  <si>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</si>
  <si>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</si>
  <si>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</si>
  <si>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</si>
  <si>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</si>
  <si>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</si>
  <si>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</si>
  <si>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</si>
  <si>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</si>
  <si>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</si>
  <si>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</si>
  <si>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</si>
  <si>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</si>
  <si>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</si>
  <si>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</si>
  <si>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</si>
  <si>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</si>
  <si>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</si>
  <si>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</si>
  <si>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</si>
  <si>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</si>
  <si>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</si>
  <si>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</si>
  <si>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</si>
  <si>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</si>
  <si>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</si>
  <si>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</si>
  <si>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</si>
  <si>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</si>
  <si>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</si>
  <si>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</si>
  <si>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</si>
  <si>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</si>
  <si>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</si>
  <si>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</si>
  <si>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</si>
  <si>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</si>
  <si>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</si>
  <si>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</si>
  <si>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</si>
  <si>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</si>
  <si>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</si>
  <si>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</si>
  <si>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</si>
  <si>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</si>
  <si>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</si>
  <si>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</si>
  <si>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</si>
  <si>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</si>
  <si>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</si>
  <si>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</si>
  <si>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</si>
  <si>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</si>
  <si>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</si>
  <si>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</si>
  <si>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</si>
  <si>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</si>
  <si>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</si>
  <si>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</si>
  <si>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</si>
  <si>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</si>
  <si>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</si>
  <si>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</si>
  <si>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</si>
  <si>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</si>
  <si>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</si>
  <si>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</si>
  <si>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</si>
  <si>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</si>
  <si>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</si>
  <si>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</si>
  <si>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</si>
  <si>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</si>
  <si>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</si>
  <si>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</si>
  <si>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</si>
  <si>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</si>
  <si>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</si>
  <si>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</si>
  <si>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</si>
  <si>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</si>
  <si>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</si>
  <si>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</si>
  <si>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</si>
  <si>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</si>
  <si>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</si>
  <si>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</si>
  <si>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</si>
  <si>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</si>
  <si>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</si>
  <si>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</si>
  <si>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</si>
  <si>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</si>
  <si>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</si>
  <si>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</si>
  <si>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</si>
  <si>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</si>
  <si>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</si>
  <si>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</si>
  <si>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</si>
  <si>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</si>
  <si>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</si>
  <si>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</si>
  <si>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</si>
  <si>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</si>
  <si>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</si>
  <si>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</si>
  <si>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</si>
  <si>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</si>
  <si>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</si>
  <si>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</si>
  <si>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</si>
  <si>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</si>
  <si>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</si>
  <si>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</si>
  <si>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</si>
  <si>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</si>
  <si>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</si>
  <si>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</si>
  <si>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</si>
  <si>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</si>
  <si>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</si>
  <si>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</si>
  <si>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</si>
  <si>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</si>
  <si>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</si>
  <si>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</si>
  <si>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</si>
  <si>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</si>
  <si>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</si>
  <si>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</si>
  <si>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</si>
  <si>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</si>
  <si>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</si>
  <si>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</si>
  <si>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</si>
  <si>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</si>
  <si>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</si>
  <si>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</si>
  <si>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</si>
  <si>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</si>
  <si>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</si>
  <si>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</si>
  <si>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</si>
  <si>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</si>
  <si>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</si>
  <si>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</si>
  <si>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</si>
  <si>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</si>
  <si>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</si>
  <si>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</si>
  <si>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</si>
  <si>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</si>
  <si>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</si>
  <si>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</si>
  <si>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</si>
  <si>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</si>
  <si>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</si>
  <si>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</si>
  <si>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</si>
  <si>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</si>
  <si>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</si>
  <si>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</si>
  <si>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</si>
  <si>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</si>
  <si>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</si>
  <si>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</si>
  <si>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</si>
  <si>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</si>
  <si>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</si>
  <si>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</si>
  <si>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</si>
  <si>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</si>
  <si>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</si>
  <si>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</si>
  <si>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</si>
  <si>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</si>
  <si>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</si>
  <si>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</si>
  <si>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</si>
  <si>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</si>
  <si>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</si>
  <si>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</si>
  <si>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</si>
  <si>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</si>
  <si>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</si>
  <si>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</si>
  <si>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</si>
  <si>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</si>
  <si>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</si>
  <si>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</si>
  <si>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</si>
  <si>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</si>
  <si>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</si>
  <si>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</si>
  <si>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</si>
  <si>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</si>
  <si>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</si>
  <si>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</si>
  <si>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</si>
  <si>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</si>
  <si>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</si>
  <si>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</si>
  <si>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</si>
  <si>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</si>
  <si>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</si>
  <si>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</si>
  <si>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</si>
  <si>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</si>
  <si>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</si>
  <si>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</si>
  <si>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</si>
  <si>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</si>
  <si>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</si>
  <si>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</si>
  <si>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</si>
  <si>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</si>
  <si>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</si>
  <si>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</si>
  <si>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</si>
  <si>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</si>
  <si>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</si>
  <si>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</si>
  <si>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</si>
  <si>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</si>
  <si>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</si>
  <si>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</si>
  <si>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</si>
  <si>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</si>
  <si>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</si>
  <si>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</si>
  <si>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</si>
  <si>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</si>
  <si>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</si>
  <si>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</si>
  <si>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</si>
  <si>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</si>
  <si>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</si>
  <si>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</si>
  <si>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</si>
  <si>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</si>
  <si>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</si>
  <si>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</si>
  <si>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</si>
  <si>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</si>
  <si>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</si>
  <si>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</si>
  <si>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</si>
  <si>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</si>
  <si>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</si>
  <si>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</si>
  <si>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</si>
  <si>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</si>
  <si>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</si>
  <si>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</si>
  <si>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</si>
  <si>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</si>
  <si>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</si>
  <si>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</si>
  <si>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</si>
  <si>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</si>
  <si>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</si>
  <si>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</si>
  <si>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</si>
  <si>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</si>
  <si>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</si>
  <si>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</si>
  <si>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</si>
  <si>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</si>
  <si>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</si>
  <si>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</si>
  <si>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</si>
  <si>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</si>
  <si>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</si>
  <si>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</si>
  <si>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</si>
  <si>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</si>
  <si>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</si>
  <si>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</si>
  <si>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</si>
  <si>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</si>
  <si>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</si>
  <si>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</si>
  <si>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</si>
  <si>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</si>
  <si>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</si>
  <si>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</si>
  <si>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</si>
  <si>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</si>
  <si>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</si>
  <si>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</si>
  <si>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</si>
  <si>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</si>
  <si>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</si>
  <si>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</si>
  <si>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</si>
  <si>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</si>
  <si>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</si>
  <si>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</si>
  <si>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</si>
  <si>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</si>
  <si>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</si>
  <si>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</si>
  <si>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</si>
  <si>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</si>
  <si>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</si>
  <si>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</si>
  <si>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</si>
  <si>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</si>
  <si>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</si>
  <si>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</si>
  <si>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</si>
  <si>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</si>
  <si>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</si>
  <si>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</si>
  <si>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</si>
  <si>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</si>
  <si>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</si>
  <si>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</si>
  <si>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</si>
  <si>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</si>
  <si>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</si>
  <si>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</si>
  <si>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</si>
  <si>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</si>
  <si>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</si>
  <si>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</si>
  <si>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</si>
  <si>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</si>
  <si>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</si>
  <si>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</si>
  <si>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</si>
  <si>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</si>
  <si>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</si>
  <si>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</si>
  <si>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</si>
  <si>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</si>
  <si>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</si>
  <si>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</si>
  <si>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</si>
  <si>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</si>
  <si>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</si>
  <si>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</si>
  <si>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</si>
  <si>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</si>
  <si>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</si>
  <si>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</si>
  <si>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</si>
  <si>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</si>
  <si>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</si>
  <si>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</si>
  <si>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</si>
  <si>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</si>
  <si>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</si>
  <si>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</si>
  <si>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</si>
  <si>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</si>
  <si>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</si>
  <si>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</si>
  <si>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</si>
  <si>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</si>
  <si>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</si>
  <si>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</si>
  <si>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</si>
  <si>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</si>
  <si>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</si>
  <si>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</si>
  <si>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</si>
  <si>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</si>
  <si>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</si>
  <si>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</si>
  <si>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</si>
  <si>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</si>
  <si>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</si>
  <si>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</si>
  <si>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</si>
  <si>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</si>
  <si>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</si>
  <si>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</si>
  <si>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</si>
  <si>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</si>
  <si>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</si>
  <si>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</si>
  <si>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</si>
  <si>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</si>
  <si>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</si>
  <si>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</si>
  <si>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</si>
  <si>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</si>
  <si>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</si>
  <si>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</si>
  <si>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</si>
  <si>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</si>
  <si>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</si>
  <si>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</si>
  <si>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</si>
  <si>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</si>
  <si>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</si>
  <si>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</si>
  <si>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</si>
  <si>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</si>
  <si>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</si>
  <si>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</si>
  <si>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</si>
  <si>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</si>
  <si>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</si>
  <si>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</si>
  <si>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</si>
  <si>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</si>
  <si>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</si>
  <si>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</si>
  <si>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</si>
  <si>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</si>
  <si>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</si>
  <si>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</si>
  <si>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</si>
  <si>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</si>
  <si>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</si>
  <si>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</si>
  <si>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</si>
  <si>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</si>
  <si>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</si>
  <si>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</si>
  <si>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</si>
  <si>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</si>
  <si>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</si>
  <si>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</si>
  <si>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</si>
  <si>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</si>
  <si>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</si>
  <si>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</si>
  <si>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</si>
  <si>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</si>
  <si>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</si>
  <si>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</si>
  <si>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</si>
  <si>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</si>
  <si>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</si>
  <si>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</si>
  <si>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</si>
  <si>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</si>
  <si>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</si>
  <si>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</si>
  <si>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</si>
  <si>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</si>
  <si>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</si>
  <si>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</si>
  <si>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</si>
  <si>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</si>
  <si>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</si>
  <si>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</si>
  <si>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</si>
  <si>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</si>
  <si>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</si>
  <si>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</si>
  <si>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</si>
  <si>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</si>
  <si>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</si>
  <si>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</si>
  <si>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</si>
  <si>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</si>
  <si>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</si>
  <si>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</si>
  <si>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</si>
  <si>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</si>
  <si>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</si>
  <si>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</si>
  <si>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</si>
  <si>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</si>
  <si>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</si>
  <si>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</si>
  <si>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</si>
  <si>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</si>
  <si>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</si>
  <si>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</si>
  <si>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</si>
  <si>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</si>
  <si>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</si>
  <si>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</si>
  <si>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</si>
  <si>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</si>
  <si>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</si>
  <si>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</si>
  <si>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</si>
  <si>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</si>
  <si>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</si>
  <si>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</si>
  <si>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</si>
  <si>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</si>
  <si>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</si>
  <si>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</si>
  <si>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</si>
  <si>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</si>
  <si>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</si>
  <si>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</si>
  <si>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</si>
  <si>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</si>
  <si>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</si>
  <si>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</si>
  <si>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</si>
  <si>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</si>
  <si>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</si>
  <si>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</si>
  <si>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</si>
  <si>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</si>
  <si>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</si>
  <si>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</si>
  <si>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</si>
  <si>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</si>
  <si>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</si>
  <si>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</si>
  <si>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</si>
  <si>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</si>
  <si>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</si>
  <si>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</si>
  <si>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</si>
  <si>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</si>
  <si>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</si>
  <si>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</si>
  <si>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</si>
  <si>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</si>
  <si>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</si>
  <si>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</si>
  <si>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</si>
  <si>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</si>
  <si>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</si>
  <si>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</si>
  <si>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</si>
  <si>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</si>
  <si>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</si>
  <si>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</si>
  <si>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</si>
  <si>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</si>
  <si>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</si>
  <si>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</si>
  <si>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</si>
  <si>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</si>
  <si>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</si>
  <si>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</si>
  <si>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</si>
  <si>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</si>
  <si>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</si>
  <si>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</si>
  <si>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</si>
  <si>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</si>
  <si>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</si>
  <si>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</si>
  <si>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</si>
  <si>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</si>
  <si>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</si>
  <si>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</si>
  <si>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</si>
  <si>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</si>
  <si>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</si>
  <si>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</si>
  <si>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</si>
  <si>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</si>
  <si>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</si>
  <si>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</si>
  <si>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</si>
  <si>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</si>
  <si>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</si>
  <si>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</si>
  <si>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</si>
  <si>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</si>
  <si>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</si>
  <si>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</si>
  <si>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</si>
  <si>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</si>
  <si>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</si>
  <si>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</si>
  <si>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</si>
  <si>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</si>
  <si>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</si>
  <si>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</si>
  <si>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</si>
  <si>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</si>
  <si>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</si>
  <si>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</si>
  <si>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</si>
  <si>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</si>
  <si>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</si>
  <si>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</si>
  <si>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</si>
  <si>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</si>
  <si>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</si>
  <si>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</si>
  <si>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</si>
  <si>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</si>
  <si>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</si>
  <si>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</si>
  <si>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</si>
  <si>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</si>
  <si>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</si>
  <si>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</si>
  <si>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</si>
  <si>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</si>
  <si>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</si>
  <si>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</si>
  <si>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</si>
  <si>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</si>
  <si>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</si>
  <si>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</si>
  <si>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</si>
  <si>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</si>
  <si>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</si>
  <si>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</si>
  <si>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</si>
  <si>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</si>
  <si>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</si>
  <si>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</si>
  <si>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</si>
  <si>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</si>
  <si>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</si>
  <si>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</si>
  <si>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</si>
  <si>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</si>
  <si>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</si>
  <si>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</si>
  <si>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</si>
  <si>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</si>
  <si>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</si>
  <si>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</si>
  <si>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</si>
  <si>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</si>
  <si>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</si>
  <si>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</si>
  <si>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</si>
  <si>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</si>
  <si>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</si>
  <si>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</si>
  <si>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</si>
  <si>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</si>
  <si>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</si>
  <si>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</si>
  <si>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</si>
  <si>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</si>
  <si>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</si>
  <si>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</si>
  <si>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</si>
  <si>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</si>
  <si>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</si>
  <si>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</si>
  <si>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</si>
  <si>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</si>
  <si>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</si>
  <si>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</si>
  <si>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</si>
  <si>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</si>
  <si>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</si>
  <si>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</si>
  <si>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</si>
  <si>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</si>
  <si>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</si>
  <si>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</si>
  <si>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</si>
  <si>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</si>
  <si>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</si>
  <si>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</si>
  <si>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</si>
  <si>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</si>
  <si>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</si>
  <si>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</si>
  <si>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</si>
  <si>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</si>
  <si>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</si>
  <si>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</si>
  <si>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</si>
  <si>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</si>
  <si>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</si>
  <si>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</si>
  <si>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</si>
  <si>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</si>
  <si>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</si>
  <si>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</si>
  <si>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</si>
  <si>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</si>
  <si>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</si>
  <si>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</si>
  <si>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</si>
  <si>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</si>
  <si>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</si>
  <si>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</si>
  <si>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</si>
  <si>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</si>
  <si>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</si>
  <si>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</si>
  <si>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</si>
  <si>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</si>
  <si>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</si>
  <si>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</si>
  <si>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</si>
  <si>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</si>
  <si>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</si>
  <si>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</si>
  <si>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</si>
  <si>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</si>
  <si>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</si>
  <si>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</si>
  <si>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</si>
  <si>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</si>
  <si>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</si>
  <si>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</si>
  <si>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</si>
  <si>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</si>
  <si>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</si>
  <si>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</si>
  <si>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</si>
  <si>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</si>
  <si>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</si>
  <si>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</si>
  <si>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</si>
  <si>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</si>
  <si>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</si>
  <si>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</si>
  <si>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</si>
  <si>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</si>
  <si>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</si>
  <si>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</si>
  <si>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</si>
  <si>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</si>
  <si>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</si>
  <si>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</si>
  <si>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</si>
  <si>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</si>
  <si>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</si>
  <si>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</si>
  <si>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</si>
  <si>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</si>
  <si>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</si>
  <si>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</si>
  <si>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</si>
  <si>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</si>
  <si>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</si>
  <si>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</si>
  <si>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</si>
  <si>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</si>
  <si>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</si>
  <si>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</si>
  <si>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</si>
  <si>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</si>
  <si>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</si>
  <si>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</si>
  <si>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</si>
  <si>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</si>
  <si>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</si>
  <si>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</si>
  <si>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</si>
  <si>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</si>
  <si>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</si>
  <si>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</si>
  <si>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</si>
  <si>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</si>
  <si>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</si>
  <si>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</si>
  <si>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</si>
  <si>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</si>
  <si>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</si>
  <si>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</si>
  <si>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</si>
  <si>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</si>
  <si>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</si>
  <si>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</si>
  <si>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</si>
  <si>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</si>
  <si>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</si>
  <si>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</si>
  <si>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</si>
  <si>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</si>
  <si>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</si>
  <si>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</si>
  <si>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</si>
  <si>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</si>
  <si>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</si>
  <si>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</si>
  <si>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</si>
  <si>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</si>
  <si>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</si>
  <si>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</si>
  <si>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</si>
  <si>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</si>
  <si>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</si>
  <si>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</si>
  <si>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</si>
  <si>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</si>
  <si>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</si>
  <si>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</si>
  <si>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</si>
  <si>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</si>
  <si>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</si>
  <si>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</si>
  <si>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</si>
  <si>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</si>
  <si>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</si>
  <si>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</si>
  <si>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</si>
  <si>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</si>
  <si>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</si>
  <si>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</si>
  <si>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</si>
  <si>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</si>
  <si>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</si>
  <si>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</si>
  <si>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</si>
  <si>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</si>
  <si>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</si>
  <si>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</si>
  <si>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</si>
  <si>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</si>
  <si>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</si>
  <si>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</si>
  <si>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</si>
  <si>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</si>
  <si>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</si>
  <si>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</si>
  <si>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</si>
  <si>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</si>
  <si>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</si>
  <si>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</si>
  <si>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</si>
  <si>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</si>
  <si>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</si>
  <si>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</si>
  <si>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</si>
  <si>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</si>
  <si>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</si>
  <si>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</si>
  <si>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</si>
  <si>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</si>
  <si>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</si>
  <si>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</si>
  <si>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</si>
  <si>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</si>
  <si>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</si>
  <si>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</si>
  <si>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</si>
  <si>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</si>
  <si>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</si>
  <si>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</si>
  <si>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</si>
  <si>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</si>
  <si>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</si>
  <si>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</si>
  <si>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</si>
  <si>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</si>
  <si>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</si>
  <si>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</si>
  <si>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</si>
  <si>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</si>
  <si>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</si>
  <si>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</si>
  <si>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</si>
  <si>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</si>
  <si>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</si>
  <si>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</si>
  <si>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</si>
  <si>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</si>
  <si>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</si>
  <si>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</si>
  <si>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</si>
  <si>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</si>
  <si>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</si>
  <si>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</si>
  <si>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</si>
  <si>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</si>
  <si>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</si>
  <si>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</si>
  <si>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</si>
  <si>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</si>
  <si>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</si>
  <si>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</si>
  <si>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</si>
  <si>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</si>
  <si>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</si>
  <si>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</si>
  <si>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</si>
  <si>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</si>
  <si>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</si>
  <si>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</si>
  <si>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</si>
  <si>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</si>
  <si>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</si>
  <si>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</si>
  <si>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</si>
  <si>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</si>
  <si>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</si>
  <si>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</si>
  <si>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</si>
  <si>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</si>
  <si>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</si>
  <si>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</si>
  <si>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</si>
  <si>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</si>
  <si>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</si>
  <si>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</si>
  <si>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</si>
  <si>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</si>
  <si>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</si>
  <si>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</si>
  <si>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</si>
  <si>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</si>
  <si>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</si>
  <si>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</si>
  <si>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</si>
  <si>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</si>
  <si>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</si>
  <si>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</si>
  <si>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</si>
  <si>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</si>
  <si>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</si>
  <si>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</si>
  <si>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</si>
  <si>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</si>
  <si>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</si>
  <si>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</si>
  <si>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</si>
  <si>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</si>
  <si>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</si>
  <si>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</si>
  <si>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</si>
  <si>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</si>
  <si>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</si>
  <si>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</si>
  <si>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</si>
  <si>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</si>
  <si>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</si>
  <si>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</si>
  <si>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</si>
  <si>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</si>
  <si>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</si>
  <si>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</si>
  <si>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</si>
  <si>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</si>
  <si>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</si>
  <si>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</si>
  <si>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</si>
  <si>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</si>
  <si>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</si>
  <si>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</si>
  <si>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</si>
  <si>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</si>
  <si>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</si>
  <si>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</si>
  <si>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</si>
  <si>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</si>
  <si>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</si>
  <si>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</si>
  <si>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</si>
  <si>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</si>
  <si>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</si>
  <si>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</si>
  <si>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</si>
  <si>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</si>
  <si>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</si>
  <si>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</si>
  <si>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</si>
  <si>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</si>
  <si>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</si>
  <si>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</si>
  <si>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</si>
  <si>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</si>
  <si>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</si>
  <si>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</si>
  <si>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</si>
  <si>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</si>
  <si>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</si>
  <si>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</si>
  <si>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</si>
  <si>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</si>
  <si>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</si>
  <si>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</si>
  <si>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</si>
  <si>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</si>
  <si>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</si>
  <si>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</si>
  <si>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</si>
  <si>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</si>
  <si>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</si>
  <si>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</si>
  <si>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</si>
  <si>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</si>
  <si>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</si>
  <si>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</si>
  <si>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</si>
  <si>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</si>
  <si>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</si>
  <si>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</si>
  <si>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</si>
  <si>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</si>
  <si>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</si>
  <si>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</si>
  <si>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</si>
  <si>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</si>
  <si>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</si>
  <si>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</si>
  <si>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</si>
  <si>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</si>
  <si>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</si>
  <si>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</si>
  <si>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</si>
  <si>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</si>
  <si>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</si>
  <si>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</si>
  <si>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</si>
  <si>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</si>
  <si>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</si>
  <si>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</si>
  <si>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</si>
  <si>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</si>
  <si>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</si>
  <si>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</si>
  <si>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</si>
  <si>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</si>
  <si>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</si>
  <si>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</si>
  <si>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</si>
  <si>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</si>
  <si>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</si>
  <si>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</si>
  <si>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</si>
  <si>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</si>
  <si>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</si>
  <si>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</si>
  <si>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</si>
  <si>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</si>
  <si>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</si>
  <si>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</si>
  <si>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</si>
  <si>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</si>
  <si>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</si>
  <si>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</si>
  <si>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</si>
  <si>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</si>
  <si>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</si>
  <si>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</si>
  <si>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</si>
  <si>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</si>
  <si>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</si>
  <si>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</si>
  <si>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</si>
  <si>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</si>
  <si>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</si>
  <si>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</si>
  <si>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</si>
  <si>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</si>
  <si>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</si>
  <si>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</si>
  <si>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</si>
  <si>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</si>
  <si>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</si>
  <si>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</si>
  <si>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</si>
  <si>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</si>
  <si>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</si>
  <si>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</si>
  <si>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</si>
  <si>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</si>
  <si>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</si>
  <si>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</si>
  <si>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</si>
  <si>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</si>
  <si>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</si>
  <si>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</si>
  <si>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</si>
  <si>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</si>
  <si>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</si>
  <si>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</si>
  <si>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</si>
  <si>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</si>
  <si>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</si>
  <si>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</si>
  <si>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</si>
  <si>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</si>
  <si>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</si>
  <si>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</si>
  <si>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</si>
  <si>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</si>
  <si>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</si>
  <si>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</si>
  <si>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</si>
  <si>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</si>
  <si>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</si>
  <si>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</si>
  <si>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</si>
  <si>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</si>
  <si>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</si>
  <si>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</si>
  <si>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</si>
  <si>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</si>
  <si>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</si>
  <si>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</si>
  <si>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</si>
  <si>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</si>
  <si>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</si>
  <si>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</si>
  <si>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</si>
  <si>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</si>
  <si>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</si>
  <si>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</si>
  <si>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</si>
  <si>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</si>
  <si>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</si>
  <si>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</si>
  <si>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</si>
  <si>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</si>
  <si>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</si>
  <si>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</si>
  <si>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</si>
  <si>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</si>
  <si>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</si>
  <si>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</si>
  <si>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</si>
  <si>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</si>
  <si>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</si>
  <si>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</si>
  <si>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</si>
  <si>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</si>
  <si>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</si>
  <si>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</si>
  <si>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</si>
  <si>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</si>
  <si>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</si>
  <si>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</si>
  <si>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</si>
  <si>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</si>
  <si>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</si>
  <si>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</si>
  <si>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</si>
  <si>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</si>
  <si>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</si>
  <si>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</si>
  <si>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</si>
  <si>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</si>
  <si>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</si>
  <si>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</si>
  <si>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</si>
  <si>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</si>
  <si>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</si>
  <si>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</si>
  <si>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</si>
  <si>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</si>
  <si>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</si>
  <si>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</si>
  <si>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</si>
  <si>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</si>
  <si>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</si>
  <si>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</si>
  <si>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</si>
  <si>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</si>
  <si>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</si>
  <si>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</si>
  <si>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</si>
  <si>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</si>
  <si>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</si>
  <si>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</si>
  <si>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</si>
  <si>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</si>
  <si>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</si>
  <si>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</si>
  <si>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</si>
  <si>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</si>
  <si>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</si>
  <si>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</si>
  <si>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</si>
  <si>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</si>
  <si>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</si>
  <si>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</si>
  <si>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</si>
  <si>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</si>
  <si>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</si>
  <si>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</si>
  <si>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</si>
  <si>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</si>
  <si>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</si>
  <si>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</si>
  <si>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</si>
  <si>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</si>
  <si>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</si>
  <si>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</si>
  <si>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</si>
  <si>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</si>
  <si>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</si>
  <si>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</si>
  <si>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</si>
  <si>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</si>
  <si>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</si>
  <si>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</si>
  <si>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</si>
  <si>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</si>
  <si>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</si>
  <si>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</si>
  <si>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</si>
  <si>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</si>
  <si>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</si>
  <si>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</si>
  <si>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</si>
  <si>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</si>
  <si>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</si>
  <si>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</si>
  <si>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</si>
  <si>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</si>
  <si>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</si>
  <si>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</si>
  <si>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</si>
  <si>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</si>
  <si>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</si>
  <si>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</si>
  <si>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</si>
  <si>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</si>
  <si>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</si>
  <si>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</si>
  <si>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</si>
  <si>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</si>
  <si>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</si>
  <si>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</si>
  <si>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</si>
  <si>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</si>
  <si>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</si>
  <si>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</si>
  <si>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</si>
  <si>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</si>
  <si>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</si>
  <si>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</si>
  <si>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</si>
  <si>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</si>
  <si>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</si>
  <si>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</si>
  <si>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</si>
  <si>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</si>
  <si>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</si>
  <si>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</si>
  <si>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</si>
  <si>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</si>
  <si>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</si>
  <si>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</si>
  <si>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</si>
  <si>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</si>
  <si>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</si>
  <si>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</si>
  <si>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</si>
  <si>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</si>
  <si>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</si>
  <si>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</si>
  <si>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</si>
  <si>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</si>
  <si>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</si>
  <si>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</si>
  <si>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</si>
  <si>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</si>
  <si>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</si>
  <si>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</si>
  <si>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</si>
  <si>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</si>
  <si>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</si>
  <si>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</si>
  <si>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</si>
  <si>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</si>
  <si>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</si>
  <si>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</si>
  <si>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</si>
  <si>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</si>
  <si>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</si>
  <si>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</si>
  <si>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</si>
  <si>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</si>
  <si>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</si>
  <si>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</si>
  <si>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</si>
  <si>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</si>
  <si>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</si>
  <si>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</si>
  <si>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</si>
  <si>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</si>
  <si>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</si>
  <si>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</si>
  <si>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</si>
  <si>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</si>
  <si>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</si>
  <si>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</si>
  <si>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</si>
  <si>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</si>
  <si>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</si>
  <si>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</si>
  <si>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</si>
  <si>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</si>
  <si>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</si>
  <si>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</si>
  <si>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</si>
  <si>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</si>
  <si>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</si>
  <si>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</si>
  <si>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</si>
  <si>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</si>
  <si>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</si>
  <si>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</si>
  <si>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</si>
  <si>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</si>
  <si>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</si>
  <si>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</si>
  <si>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</si>
  <si>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</si>
  <si>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</si>
  <si>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</si>
  <si>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</si>
  <si>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</si>
  <si>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</si>
  <si>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</si>
  <si>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</si>
  <si>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</si>
  <si>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</si>
  <si>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</si>
  <si>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</si>
  <si>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</si>
  <si>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</si>
  <si>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</si>
  <si>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</si>
  <si>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</si>
  <si>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</si>
  <si>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</si>
  <si>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</si>
  <si>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</si>
  <si>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</si>
  <si>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</si>
  <si>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</si>
  <si>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</si>
  <si>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</si>
  <si>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</si>
  <si>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</si>
  <si>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</si>
  <si>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</si>
  <si>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</si>
  <si>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</si>
  <si>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</si>
  <si>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</si>
  <si>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</si>
  <si>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</si>
  <si>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</si>
  <si>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</si>
  <si>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</si>
  <si>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</si>
  <si>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</si>
  <si>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</si>
  <si>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</si>
  <si>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</si>
  <si>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</si>
  <si>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</si>
  <si>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</si>
  <si>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</si>
  <si>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</si>
  <si>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</si>
  <si>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</si>
  <si>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</si>
  <si>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</si>
  <si>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</si>
  <si>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</si>
  <si>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</si>
  <si>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</si>
  <si>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</si>
  <si>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</si>
  <si>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</si>
  <si>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</si>
  <si>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</si>
  <si>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</si>
  <si>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</si>
  <si>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</si>
  <si>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</si>
  <si>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</si>
  <si>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</si>
  <si>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</si>
  <si>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</si>
  <si>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</si>
  <si>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</si>
  <si>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</si>
  <si>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</si>
  <si>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</si>
  <si>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</si>
  <si>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</si>
  <si>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</si>
  <si>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</si>
  <si>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</si>
  <si>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</si>
  <si>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</si>
  <si>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</si>
  <si>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</si>
  <si>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</si>
  <si>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</si>
  <si>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</si>
  <si>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</si>
  <si>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</si>
  <si>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</si>
  <si>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</si>
  <si>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</si>
  <si>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</si>
  <si>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</si>
  <si>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</si>
  <si>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</si>
  <si>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</si>
  <si>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</si>
  <si>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</si>
  <si>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</si>
  <si>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</si>
  <si>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</si>
  <si>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</si>
  <si>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</si>
  <si>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</si>
  <si>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</si>
  <si>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</si>
  <si>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</si>
  <si>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</si>
  <si>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</si>
  <si>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</si>
  <si>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</si>
  <si>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</si>
  <si>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</si>
  <si>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</si>
  <si>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</si>
  <si>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</si>
  <si>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</si>
  <si>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</si>
  <si>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</si>
  <si>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</si>
  <si>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</si>
  <si>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</si>
  <si>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</si>
  <si>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</si>
  <si>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</si>
  <si>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</si>
  <si>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</si>
  <si>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</si>
  <si>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</si>
  <si>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</si>
  <si>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</si>
  <si>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</si>
  <si>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</si>
  <si>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</si>
  <si>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</si>
  <si>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</si>
  <si>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</si>
  <si>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</si>
  <si>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</si>
  <si>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</si>
  <si>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</si>
  <si>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</si>
  <si>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</si>
  <si>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</si>
  <si>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</si>
  <si>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</si>
  <si>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</si>
  <si>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</si>
  <si>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</si>
  <si>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</si>
  <si>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</si>
  <si>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</si>
  <si>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</si>
  <si>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</si>
  <si>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</si>
  <si>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</si>
  <si>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</si>
  <si>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</si>
  <si>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</si>
  <si>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</si>
  <si>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</si>
  <si>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</si>
  <si>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</si>
  <si>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</si>
  <si>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</si>
  <si>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</si>
  <si>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</si>
  <si>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</si>
  <si>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</si>
  <si>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</si>
  <si>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</si>
  <si>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</si>
  <si>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</si>
  <si>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</si>
  <si>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</si>
  <si>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</si>
  <si>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</si>
  <si>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</si>
  <si>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</si>
  <si>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</si>
  <si>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</si>
  <si>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</si>
  <si>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</si>
  <si>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</si>
  <si>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</si>
  <si>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</si>
  <si>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</si>
  <si>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</si>
  <si>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</si>
  <si>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</si>
  <si>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</si>
  <si>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</si>
  <si>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</si>
  <si>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</si>
  <si>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</si>
  <si>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</si>
  <si>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</si>
  <si>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</si>
  <si>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</si>
  <si>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</si>
  <si>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</si>
  <si>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</si>
  <si>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</si>
  <si>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</si>
  <si>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</si>
  <si>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</si>
  <si>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</si>
  <si>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</si>
  <si>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</si>
  <si>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</si>
  <si>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</si>
  <si>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</si>
  <si>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</si>
  <si>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</si>
  <si>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</si>
  <si>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</si>
  <si>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</si>
  <si>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</si>
  <si>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</si>
  <si>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</si>
  <si>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</si>
  <si>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</si>
  <si>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</si>
  <si>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</si>
  <si>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</si>
  <si>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</si>
  <si>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</si>
  <si>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</si>
  <si>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</si>
  <si>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</si>
  <si>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</si>
  <si>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</si>
  <si>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</si>
  <si>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</si>
  <si>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</si>
  <si>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</si>
  <si>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</si>
  <si>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</si>
  <si>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</si>
  <si>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</si>
  <si>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</si>
  <si>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</si>
  <si>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</si>
  <si>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</si>
  <si>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</si>
  <si>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</si>
  <si>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</si>
  <si>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</si>
  <si>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</si>
  <si>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</si>
  <si>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</si>
  <si>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</si>
  <si>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</si>
  <si>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</si>
  <si>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</si>
  <si>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</si>
  <si>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</si>
  <si>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</si>
  <si>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</si>
  <si>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</si>
  <si>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</si>
  <si>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</si>
  <si>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</si>
  <si>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</si>
  <si>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</si>
  <si>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</si>
  <si>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</si>
  <si>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</si>
  <si>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</si>
  <si>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</si>
  <si>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</si>
  <si>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</si>
  <si>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</si>
  <si>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</si>
  <si>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</si>
  <si>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</si>
  <si>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</si>
  <si>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</si>
  <si>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</si>
  <si>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</si>
  <si>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</si>
  <si>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</si>
  <si>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</si>
  <si>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</si>
  <si>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</si>
  <si>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</si>
  <si>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</si>
  <si>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</si>
  <si>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</si>
  <si>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</si>
  <si>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</si>
  <si>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</si>
  <si>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</si>
  <si>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</si>
  <si>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</si>
  <si>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</si>
  <si>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</si>
  <si>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</si>
  <si>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</si>
  <si>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</si>
  <si>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</si>
  <si>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</si>
  <si>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</si>
  <si>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</si>
  <si>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</si>
  <si>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</si>
  <si>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</si>
  <si>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</si>
  <si>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</si>
  <si>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</si>
  <si>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</si>
  <si>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</si>
  <si>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</si>
  <si>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</si>
  <si>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</si>
  <si>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</si>
  <si>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</si>
  <si>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</si>
  <si>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</si>
  <si>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</si>
  <si>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</si>
  <si>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</si>
  <si>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</si>
  <si>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</si>
  <si>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</si>
  <si>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</si>
  <si>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</si>
  <si>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</si>
  <si>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</si>
  <si>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</si>
  <si>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</si>
  <si>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</si>
  <si>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</si>
  <si>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</si>
  <si>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</si>
  <si>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</si>
  <si>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</si>
  <si>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</si>
  <si>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</si>
  <si>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</si>
  <si>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</si>
  <si>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</si>
  <si>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</si>
  <si>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</si>
  <si>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</si>
  <si>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</si>
  <si>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</si>
  <si>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</si>
  <si>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</si>
  <si>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</si>
  <si>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</si>
  <si>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</si>
  <si>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</si>
  <si>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</si>
  <si>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</si>
  <si>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</si>
  <si>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</si>
  <si>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</si>
  <si>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</si>
  <si>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</si>
  <si>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</si>
  <si>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</si>
  <si>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</si>
  <si>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</si>
  <si>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</si>
  <si>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</si>
  <si>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</si>
  <si>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</si>
  <si>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</si>
  <si>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</si>
  <si>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</si>
  <si>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</si>
  <si>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</si>
  <si>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</si>
  <si>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</si>
  <si>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</si>
  <si>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</si>
  <si>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</si>
  <si>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</si>
  <si>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</si>
  <si>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</si>
  <si>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</si>
  <si>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</si>
  <si>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</si>
  <si>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</si>
  <si>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</si>
  <si>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</si>
  <si>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</si>
  <si>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</si>
  <si>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</si>
  <si>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</si>
  <si>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</si>
  <si>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</si>
  <si>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</si>
  <si>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</si>
  <si>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</si>
  <si>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</si>
  <si>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</si>
  <si>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</si>
  <si>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</si>
  <si>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</si>
  <si>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</si>
  <si>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</si>
  <si>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</si>
  <si>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</si>
  <si>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</si>
  <si>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</si>
  <si>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</si>
  <si>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</si>
  <si>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</si>
  <si>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</si>
  <si>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</si>
  <si>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</si>
  <si>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</si>
  <si>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</si>
  <si>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</si>
  <si>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</si>
  <si>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</si>
  <si>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</si>
  <si>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</si>
  <si>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</si>
  <si>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</si>
  <si>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</si>
  <si>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</si>
  <si>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</si>
  <si>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</si>
  <si>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</si>
  <si>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</si>
  <si>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</si>
  <si>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</si>
  <si>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</si>
  <si>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</si>
  <si>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</si>
  <si>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</si>
  <si>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</si>
  <si>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</si>
  <si>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</si>
  <si>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</si>
  <si>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</si>
  <si>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</si>
  <si>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</si>
  <si>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</si>
  <si>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</si>
  <si>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</si>
  <si>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</si>
  <si>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</si>
  <si>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</si>
  <si>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</si>
  <si>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</si>
  <si>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</si>
  <si>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</si>
  <si>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</si>
  <si>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</si>
  <si>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</si>
  <si>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</si>
  <si>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</si>
  <si>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</si>
  <si>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</si>
  <si>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</si>
  <si>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</si>
  <si>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</si>
  <si>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</si>
  <si>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</si>
  <si>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</si>
  <si>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</si>
  <si>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</si>
  <si>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</si>
  <si>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</si>
  <si>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</si>
  <si>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</si>
  <si>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</si>
  <si>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</si>
  <si>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</si>
  <si>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</si>
  <si>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</si>
  <si>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</si>
  <si>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</si>
  <si>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</si>
  <si>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</si>
  <si>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</si>
  <si>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</si>
  <si>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</si>
  <si>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</si>
  <si>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</si>
  <si>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</si>
  <si>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</si>
  <si>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</si>
  <si>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</si>
  <si>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</si>
  <si>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</si>
  <si>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</si>
  <si>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</si>
  <si>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</si>
  <si>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</si>
  <si>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</si>
  <si>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</si>
  <si>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</si>
  <si>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</si>
  <si>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</si>
  <si>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</si>
  <si>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</si>
  <si>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</si>
  <si>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</si>
  <si>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</si>
  <si>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</si>
  <si>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</si>
  <si>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</si>
  <si>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</si>
  <si>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</si>
  <si>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</si>
  <si>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</si>
  <si>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</si>
  <si>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</si>
  <si>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</si>
  <si>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</si>
  <si>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</si>
  <si>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</si>
  <si>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</si>
  <si>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</si>
  <si>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</si>
  <si>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</si>
  <si>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</si>
  <si>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</si>
  <si>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</si>
  <si>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</si>
  <si>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</si>
  <si>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</si>
  <si>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</si>
  <si>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</si>
  <si>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</si>
  <si>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</si>
  <si>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</si>
  <si>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</si>
  <si>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</si>
  <si>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</si>
  <si>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</si>
  <si>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</si>
  <si>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</si>
  <si>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</si>
  <si>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</si>
  <si>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</si>
  <si>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</si>
  <si>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</si>
  <si>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</si>
  <si>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</si>
  <si>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</si>
  <si>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</si>
  <si>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</si>
  <si>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</si>
  <si>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</si>
  <si>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</si>
  <si>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</si>
  <si>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</si>
  <si>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</si>
  <si>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</si>
  <si>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</si>
  <si>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</si>
  <si>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</si>
  <si>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</si>
  <si>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</si>
  <si>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</si>
  <si>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</si>
  <si>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</si>
  <si>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</si>
  <si>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</si>
  <si>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</si>
  <si>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</si>
  <si>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</si>
  <si>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</si>
  <si>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</si>
  <si>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</si>
  <si>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</si>
  <si>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</si>
  <si>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</si>
  <si>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</si>
  <si>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</si>
  <si>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</si>
  <si>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</si>
  <si>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</si>
  <si>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</si>
  <si>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</si>
  <si>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</si>
  <si>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</si>
  <si>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</si>
  <si>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</si>
  <si>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</si>
  <si>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</si>
  <si>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</si>
  <si>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</si>
  <si>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</si>
  <si>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</si>
  <si>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</si>
  <si>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</si>
  <si>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</si>
  <si>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</si>
  <si>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</si>
  <si>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</si>
  <si>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</si>
  <si>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</si>
  <si>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</si>
  <si>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</si>
  <si>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</si>
  <si>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</si>
  <si>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</si>
  <si>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</si>
  <si>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</si>
  <si>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</si>
  <si>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</si>
  <si>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</si>
  <si>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</si>
  <si>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</si>
  <si>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</si>
  <si>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</si>
  <si>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</si>
  <si>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</si>
  <si>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</si>
  <si>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</si>
  <si>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</si>
  <si>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</si>
  <si>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</si>
  <si>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</si>
  <si>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</si>
  <si>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</si>
  <si>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</si>
  <si>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</si>
  <si>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</si>
  <si>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</si>
  <si>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</si>
  <si>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</si>
  <si>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</si>
  <si>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</si>
  <si>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</si>
  <si>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</si>
  <si>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</si>
  <si>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</si>
  <si>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</si>
  <si>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</si>
  <si>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</si>
  <si>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</si>
  <si>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</si>
  <si>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</si>
  <si>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</si>
  <si>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</si>
  <si>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</si>
  <si>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</si>
  <si>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</si>
  <si>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</si>
  <si>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</si>
  <si>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</si>
  <si>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</si>
  <si>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</si>
  <si>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</si>
  <si>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</si>
  <si>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</si>
  <si>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</si>
  <si>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</si>
  <si>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</si>
  <si>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</si>
  <si>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</si>
  <si>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</si>
  <si>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</si>
  <si>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</si>
  <si>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</si>
  <si>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</si>
  <si>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</si>
  <si>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</si>
  <si>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</si>
  <si>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</si>
  <si>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</si>
  <si>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</si>
  <si>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</si>
  <si>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</si>
  <si>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</si>
  <si>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</si>
  <si>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</si>
  <si>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</si>
  <si>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</si>
  <si>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</si>
  <si>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</si>
  <si>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</si>
  <si>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</si>
  <si>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</si>
  <si>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</si>
  <si>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</si>
  <si>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</si>
  <si>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</si>
  <si>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</si>
  <si>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</si>
  <si>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</si>
  <si>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</si>
  <si>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</si>
  <si>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</si>
  <si>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</si>
  <si>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</si>
  <si>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</si>
  <si>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</si>
  <si>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</si>
  <si>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</si>
  <si>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</si>
  <si>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</si>
  <si>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</si>
  <si>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</si>
  <si>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</si>
  <si>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</si>
  <si>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</si>
  <si>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</si>
  <si>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</si>
  <si>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</si>
  <si>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</si>
  <si>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</si>
  <si>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</si>
  <si>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</si>
  <si>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</si>
  <si>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</si>
  <si>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</si>
  <si>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</si>
  <si>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</si>
  <si>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</si>
  <si>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</si>
  <si>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</si>
  <si>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</si>
  <si>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</si>
  <si>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</si>
  <si>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</si>
  <si>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</si>
  <si>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</si>
  <si>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</si>
  <si>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</si>
  <si>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</si>
  <si>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</si>
  <si>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</si>
  <si>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</si>
  <si>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</si>
  <si>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</si>
  <si>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</si>
  <si>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</si>
  <si>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</si>
  <si>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</si>
  <si>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</si>
  <si>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</si>
  <si>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</si>
  <si>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</si>
  <si>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</si>
  <si>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</si>
  <si>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</si>
  <si>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</si>
  <si>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</si>
  <si>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</si>
  <si>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</si>
  <si>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</si>
  <si>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</si>
  <si>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</si>
  <si>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</si>
  <si>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</si>
  <si>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</si>
  <si>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</si>
  <si>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</si>
  <si>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</si>
  <si>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</si>
  <si>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</si>
  <si>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</si>
  <si>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</si>
  <si>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</si>
  <si>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</si>
  <si>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</si>
  <si>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</si>
  <si>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</si>
  <si>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</si>
  <si>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</si>
  <si>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</si>
  <si>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</si>
  <si>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</si>
  <si>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</si>
  <si>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</si>
  <si>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</si>
  <si>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</si>
  <si>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</si>
  <si>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</si>
  <si>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</si>
  <si>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</si>
  <si>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</si>
  <si>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</si>
  <si>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</si>
  <si>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</si>
  <si>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</si>
  <si>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</si>
  <si>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</si>
  <si>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</si>
  <si>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</si>
  <si>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</si>
  <si>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</si>
  <si>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</si>
  <si>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</si>
  <si>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</si>
  <si>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</si>
  <si>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</si>
  <si>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</si>
  <si>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</si>
  <si>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</si>
  <si>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</si>
  <si>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</si>
  <si>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</si>
  <si>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</si>
  <si>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</si>
  <si>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</si>
  <si>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</si>
  <si>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</si>
  <si>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</si>
  <si>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</si>
  <si>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</si>
  <si>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</si>
  <si>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</si>
  <si>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</si>
  <si>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</si>
  <si>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</si>
  <si>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</si>
  <si>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</si>
  <si>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</si>
  <si>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</si>
  <si>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</si>
  <si>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</si>
  <si>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</si>
  <si>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</si>
  <si>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</si>
  <si>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</si>
  <si>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</si>
  <si>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</si>
  <si>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</si>
  <si>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</si>
  <si>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</si>
  <si>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</si>
  <si>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</si>
  <si>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</si>
  <si>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</si>
  <si>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</si>
  <si>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</si>
  <si>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</si>
  <si>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</si>
  <si>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</si>
  <si>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</si>
  <si>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</si>
  <si>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</si>
  <si>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</si>
  <si>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</si>
  <si>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</si>
  <si>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</si>
  <si>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</si>
  <si>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</si>
  <si>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</si>
  <si>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</si>
  <si>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</si>
  <si>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</si>
  <si>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</si>
  <si>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</si>
  <si>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</si>
  <si>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</si>
  <si>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</si>
  <si>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</si>
  <si>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</si>
  <si>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</si>
  <si>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</si>
  <si>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</si>
  <si>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</si>
  <si>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</si>
  <si>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</si>
  <si>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</si>
  <si>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</si>
  <si>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</si>
  <si>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</si>
  <si>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</si>
  <si>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</si>
  <si>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</si>
  <si>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</si>
  <si>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</si>
  <si>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</si>
  <si>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</si>
  <si>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</si>
  <si>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</si>
  <si>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</si>
  <si>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</si>
  <si>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</si>
  <si>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</si>
  <si>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</si>
  <si>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</si>
  <si>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</si>
  <si>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</si>
  <si>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</si>
  <si>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</si>
  <si>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</si>
  <si>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</si>
  <si>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</si>
  <si>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</si>
  <si>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</si>
  <si>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</si>
  <si>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</si>
  <si>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</si>
  <si>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</si>
  <si>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</si>
  <si>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</si>
  <si>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</si>
  <si>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</si>
  <si>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</si>
  <si>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</si>
  <si>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</si>
  <si>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</si>
  <si>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</si>
  <si>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</si>
  <si>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</si>
  <si>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</si>
  <si>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</si>
  <si>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</si>
  <si>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</si>
  <si>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</si>
  <si>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</si>
  <si>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</si>
  <si>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</si>
  <si>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</si>
  <si>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</si>
  <si>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</si>
  <si>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</si>
  <si>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</si>
  <si>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</si>
  <si>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</si>
  <si>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</si>
  <si>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</si>
  <si>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</si>
  <si>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</si>
  <si>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</si>
  <si>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</si>
  <si>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</si>
  <si>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</si>
  <si>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</si>
  <si>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</si>
  <si>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</si>
  <si>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</si>
  <si>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</si>
  <si>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</si>
  <si>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</si>
  <si>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</si>
  <si>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</si>
  <si>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</si>
  <si>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</si>
  <si>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</si>
  <si>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</si>
  <si>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</si>
  <si>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</si>
  <si>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</si>
  <si>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</si>
  <si>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</si>
  <si>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</si>
  <si>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</si>
  <si>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</si>
  <si>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</si>
  <si>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</si>
  <si>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</si>
  <si>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</si>
  <si>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</si>
  <si>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</si>
  <si>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</si>
  <si>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</si>
  <si>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</si>
  <si>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</si>
  <si>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</si>
  <si>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</si>
  <si>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</si>
  <si>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</si>
  <si>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</si>
  <si>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</si>
  <si>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</si>
  <si>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</si>
  <si>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</si>
  <si>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</si>
  <si>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</si>
  <si>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</si>
  <si>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</si>
  <si>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</si>
  <si>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</si>
  <si>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</si>
  <si>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</si>
  <si>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</si>
  <si>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</si>
  <si>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</si>
  <si>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</si>
  <si>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</si>
  <si>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</si>
  <si>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</si>
  <si>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</si>
  <si>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</si>
  <si>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</si>
  <si>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</si>
  <si>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</si>
  <si>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</si>
  <si>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</si>
  <si>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</si>
  <si>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</si>
  <si>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</si>
  <si>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</si>
  <si>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</si>
  <si>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</si>
  <si>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</si>
  <si>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</si>
  <si>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</si>
  <si>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</si>
  <si>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</si>
  <si>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</si>
  <si>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</si>
  <si>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</si>
  <si>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</si>
  <si>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</si>
  <si>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</si>
  <si>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</si>
  <si>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</si>
  <si>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</si>
  <si>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</si>
  <si>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</si>
  <si>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</si>
  <si>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</si>
  <si>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</si>
  <si>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</si>
  <si>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</si>
  <si>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</si>
  <si>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</si>
  <si>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</si>
  <si>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</si>
  <si>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</si>
  <si>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</si>
  <si>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</si>
  <si>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</si>
  <si>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</si>
  <si>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</si>
  <si>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</si>
  <si>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</si>
  <si>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</si>
  <si>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</si>
  <si>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</si>
  <si>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</si>
  <si>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</si>
  <si>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</si>
  <si>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</si>
  <si>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</si>
  <si>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</si>
  <si>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</si>
  <si>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</si>
  <si>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</si>
  <si>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</si>
  <si>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</si>
  <si>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</si>
  <si>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</si>
  <si>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</si>
  <si>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</si>
  <si>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</si>
  <si>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</si>
  <si>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</si>
  <si>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</si>
  <si>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</si>
  <si>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</si>
  <si>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</si>
  <si>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</si>
  <si>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</si>
  <si>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</si>
  <si>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</si>
  <si>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</si>
  <si>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</si>
  <si>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</si>
  <si>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</si>
  <si>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</si>
  <si>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</si>
  <si>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</si>
  <si>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</si>
  <si>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</si>
  <si>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</si>
  <si>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</si>
  <si>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</si>
  <si>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</si>
  <si>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</si>
  <si>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</si>
  <si>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</si>
  <si>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</si>
  <si>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</si>
  <si>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</si>
  <si>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</si>
  <si>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</si>
  <si>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</si>
  <si>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</si>
  <si>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</si>
  <si>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</si>
  <si>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</si>
  <si>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</si>
  <si>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</si>
  <si>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</si>
  <si>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</si>
  <si>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</si>
  <si>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</si>
  <si>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</si>
  <si>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</si>
  <si>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</si>
  <si>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</si>
  <si>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</si>
  <si>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</si>
  <si>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</si>
  <si>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</si>
  <si>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</si>
  <si>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</si>
  <si>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</si>
  <si>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</si>
  <si>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</si>
  <si>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</si>
  <si>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</si>
  <si>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</si>
  <si>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</si>
  <si>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</si>
  <si>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</si>
  <si>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</si>
  <si>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</si>
  <si>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</si>
  <si>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</si>
  <si>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</si>
  <si>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</si>
  <si>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</si>
  <si>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</si>
  <si>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</si>
  <si>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</si>
  <si>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</si>
  <si>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</si>
  <si>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</si>
  <si>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</si>
  <si>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</si>
  <si>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</si>
  <si>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</si>
  <si>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</si>
  <si>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</si>
  <si>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</si>
  <si>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</si>
  <si>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</si>
  <si>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</si>
  <si>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</si>
  <si>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</si>
  <si>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</si>
  <si>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</si>
  <si>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</si>
  <si>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</si>
  <si>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</si>
  <si>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</si>
  <si>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</si>
  <si>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</si>
  <si>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</si>
  <si>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</si>
  <si>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</si>
  <si>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</si>
  <si>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</si>
  <si>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</si>
  <si>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</si>
  <si>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</si>
  <si>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</si>
  <si>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</si>
  <si>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</si>
  <si>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</si>
  <si>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</si>
  <si>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</si>
  <si>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</si>
  <si>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</si>
  <si>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</si>
  <si>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</si>
  <si>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</si>
  <si>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</si>
  <si>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</si>
  <si>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</si>
  <si>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</si>
  <si>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</si>
  <si>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</si>
  <si>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</si>
  <si>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</si>
  <si>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</si>
  <si>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</si>
  <si>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</si>
  <si>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</si>
  <si>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</si>
  <si>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</si>
  <si>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</si>
  <si>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</si>
  <si>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</si>
  <si>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</si>
  <si>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</si>
  <si>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</si>
  <si>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</si>
  <si>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</si>
  <si>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</si>
  <si>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</si>
  <si>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</si>
  <si>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</si>
  <si>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</si>
  <si>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</si>
  <si>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</si>
  <si>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</si>
  <si>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</si>
  <si>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</si>
  <si>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</si>
  <si>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</si>
  <si>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</si>
  <si>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</si>
  <si>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</si>
  <si>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</si>
  <si>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</si>
  <si>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</si>
  <si>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</si>
  <si>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</si>
  <si>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</si>
  <si>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</si>
  <si>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</si>
  <si>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</si>
  <si>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</si>
  <si>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</si>
  <si>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</si>
  <si>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</si>
  <si>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</si>
  <si>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</si>
  <si>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</si>
  <si>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</si>
  <si>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</si>
  <si>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</si>
  <si>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</si>
  <si>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</si>
  <si>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</si>
  <si>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</si>
  <si>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</si>
  <si>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</si>
  <si>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</si>
  <si>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</si>
  <si>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</si>
  <si>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</si>
  <si>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</si>
  <si>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</si>
  <si>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</si>
  <si>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</si>
  <si>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</si>
  <si>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</si>
  <si>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</si>
  <si>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</si>
  <si>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</si>
  <si>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</si>
  <si>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</si>
  <si>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</si>
  <si>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</si>
  <si>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</si>
  <si>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</si>
  <si>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</si>
  <si>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</si>
  <si>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</si>
  <si>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</si>
  <si>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</si>
  <si>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</si>
  <si>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</si>
  <si>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</si>
  <si>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</si>
  <si>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</si>
  <si>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</si>
  <si>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</si>
  <si>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</si>
  <si>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</si>
  <si>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</si>
  <si>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</si>
  <si>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</si>
  <si>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</si>
  <si>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</si>
  <si>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</si>
  <si>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</si>
  <si>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</si>
  <si>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</si>
  <si>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</si>
  <si>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</si>
  <si>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</si>
  <si>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</si>
  <si>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</si>
  <si>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</si>
  <si>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</si>
  <si>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</si>
  <si>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</si>
  <si>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</si>
  <si>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</si>
  <si>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</si>
  <si>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</si>
  <si>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</si>
  <si>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</si>
  <si>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</si>
  <si>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</si>
  <si>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</si>
  <si>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</si>
  <si>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</si>
  <si>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</si>
  <si>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</si>
  <si>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</si>
  <si>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</si>
  <si>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</si>
  <si>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</si>
  <si>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</si>
  <si>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</si>
  <si>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</si>
  <si>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</si>
  <si>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</si>
  <si>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</si>
  <si>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</si>
  <si>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</si>
  <si>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</si>
  <si>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</si>
  <si>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</si>
  <si>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</si>
  <si>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</si>
  <si>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</si>
  <si>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</si>
  <si>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</si>
  <si>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</si>
  <si>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</si>
  <si>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</si>
  <si>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</si>
  <si>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</si>
  <si>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</si>
  <si>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</si>
  <si>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</si>
  <si>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</si>
  <si>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</si>
  <si>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</si>
  <si>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</si>
  <si>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</si>
  <si>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</si>
  <si>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</si>
  <si>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</si>
  <si>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</si>
  <si>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</si>
  <si>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</si>
  <si>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</si>
  <si>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</si>
  <si>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</si>
  <si>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</si>
  <si>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</si>
  <si>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</si>
  <si>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</si>
  <si>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</si>
  <si>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</si>
  <si>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</si>
  <si>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</si>
  <si>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</si>
  <si>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</si>
  <si>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</si>
  <si>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</si>
  <si>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</si>
  <si>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</si>
  <si>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</si>
  <si>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</si>
  <si>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</si>
  <si>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</si>
  <si>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</si>
  <si>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</si>
  <si>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</si>
  <si>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</si>
  <si>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</si>
  <si>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</si>
  <si>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</si>
  <si>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</si>
  <si>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</si>
  <si>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</si>
  <si>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</si>
  <si>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</si>
  <si>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</si>
  <si>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</si>
  <si>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</si>
  <si>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</si>
  <si>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</si>
  <si>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</si>
  <si>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</si>
  <si>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</si>
  <si>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</si>
  <si>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</si>
  <si>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</si>
  <si>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</si>
  <si>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</si>
  <si>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</si>
  <si>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</si>
  <si>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</si>
  <si>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</si>
  <si>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</si>
  <si>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</si>
  <si>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</si>
  <si>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</si>
  <si>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</si>
  <si>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</si>
  <si>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</si>
  <si>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</si>
  <si>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</si>
  <si>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</si>
  <si>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</si>
  <si>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</si>
  <si>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</si>
  <si>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</si>
  <si>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</si>
  <si>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</si>
  <si>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</si>
  <si>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</si>
  <si>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</si>
  <si>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</si>
  <si>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</si>
  <si>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</si>
  <si>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</si>
  <si>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</si>
  <si>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</si>
  <si>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</si>
  <si>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</si>
  <si>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</si>
  <si>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</si>
  <si>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</si>
  <si>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</si>
  <si>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</si>
  <si>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</si>
  <si>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</si>
  <si>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</si>
  <si>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</si>
  <si>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</si>
  <si>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</si>
  <si>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</si>
  <si>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</si>
  <si>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</si>
  <si>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</si>
  <si>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</si>
  <si>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</si>
  <si>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</si>
  <si>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</si>
  <si>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</si>
  <si>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</si>
  <si>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</si>
  <si>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</si>
  <si>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</si>
  <si>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</si>
  <si>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</si>
  <si>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</si>
  <si>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</si>
  <si>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</si>
  <si>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</si>
  <si>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</si>
  <si>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</si>
  <si>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</si>
  <si>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</si>
  <si>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</si>
  <si>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</si>
  <si>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</si>
  <si>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</si>
  <si>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</si>
  <si>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</si>
  <si>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</si>
  <si>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</si>
  <si>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</si>
  <si>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</si>
  <si>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</si>
  <si>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</si>
  <si>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</si>
  <si>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</si>
  <si>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</si>
  <si>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</si>
  <si>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</si>
  <si>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</si>
  <si>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</si>
  <si>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</si>
  <si>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</si>
  <si>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</si>
  <si>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</si>
  <si>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</si>
  <si>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</si>
  <si>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</si>
  <si>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</si>
  <si>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</si>
  <si>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</si>
  <si>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</si>
  <si>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</si>
  <si>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</si>
  <si>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</si>
  <si>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</si>
  <si>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</si>
  <si>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</si>
  <si>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</si>
  <si>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</si>
  <si>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</si>
  <si>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</si>
  <si>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</si>
  <si>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</si>
  <si>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</si>
  <si>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</si>
  <si>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</si>
  <si>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</si>
  <si>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</si>
  <si>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</si>
  <si>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</si>
  <si>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</si>
  <si>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</si>
  <si>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</si>
  <si>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</si>
  <si>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</si>
  <si>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</si>
  <si>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</si>
  <si>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</si>
  <si>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</si>
  <si>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</si>
  <si>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</si>
  <si>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</si>
  <si>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</si>
  <si>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</si>
  <si>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</si>
  <si>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</si>
  <si>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</si>
  <si>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</si>
  <si>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</si>
  <si>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</si>
  <si>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</si>
  <si>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</si>
  <si>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</si>
  <si>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</si>
  <si>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</si>
  <si>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</si>
  <si>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</si>
  <si>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</si>
  <si>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</si>
  <si>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</si>
  <si>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</si>
  <si>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</si>
  <si>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</si>
  <si>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</si>
  <si>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</si>
  <si>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</si>
  <si>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</si>
  <si>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</si>
  <si>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</si>
  <si>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</si>
  <si>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</si>
  <si>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</si>
  <si>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</si>
  <si>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</si>
  <si>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</si>
  <si>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</si>
  <si>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</si>
  <si>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</si>
  <si>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</si>
  <si>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</si>
  <si>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</si>
  <si>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</si>
  <si>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</si>
  <si>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</si>
  <si>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</si>
  <si>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</si>
  <si>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</si>
  <si>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</si>
  <si>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</si>
  <si>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</si>
  <si>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</si>
  <si>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</si>
  <si>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</si>
  <si>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</si>
  <si>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</si>
  <si>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</si>
  <si>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</si>
  <si>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</si>
  <si>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</si>
  <si>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</si>
  <si>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</si>
  <si>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</si>
  <si>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</si>
  <si>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</si>
  <si>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</si>
  <si>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</si>
  <si>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</si>
  <si>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</si>
  <si>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</si>
  <si>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</si>
  <si>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</si>
  <si>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</si>
  <si>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</si>
  <si>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</si>
  <si>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</si>
  <si>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</si>
  <si>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</si>
  <si>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</si>
  <si>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</si>
  <si>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</si>
  <si>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</si>
  <si>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</si>
  <si>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</si>
  <si>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</si>
  <si>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</si>
  <si>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</si>
  <si>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</si>
  <si>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</si>
  <si>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</si>
  <si>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</si>
  <si>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</si>
  <si>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</si>
  <si>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</si>
  <si>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</si>
  <si>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</si>
  <si>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</si>
  <si>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</si>
  <si>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</si>
  <si>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</si>
  <si>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</si>
  <si>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</si>
  <si>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</si>
  <si>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</si>
  <si>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</si>
  <si>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</si>
  <si>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</si>
  <si>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</si>
  <si>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</si>
  <si>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</si>
  <si>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</si>
  <si>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</si>
  <si>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</si>
  <si>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</si>
  <si>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</si>
  <si>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</si>
  <si>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</si>
  <si>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</si>
  <si>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</si>
  <si>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</si>
  <si>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</si>
  <si>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</si>
  <si>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</si>
  <si>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</si>
  <si>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</si>
  <si>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</si>
  <si>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</si>
  <si>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</si>
  <si>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</si>
  <si>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</si>
  <si>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</si>
  <si>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</si>
  <si>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</si>
  <si>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</si>
  <si>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</si>
  <si>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</si>
  <si>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</si>
  <si>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</si>
  <si>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</si>
  <si>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</si>
  <si>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</si>
  <si>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</si>
  <si>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</si>
  <si>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</si>
  <si>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</si>
  <si>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</si>
  <si>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</si>
  <si>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</si>
  <si>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</si>
  <si>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</si>
  <si>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</si>
  <si>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</si>
  <si>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</si>
  <si>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</si>
  <si>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</si>
  <si>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</si>
  <si>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</si>
  <si>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</si>
  <si>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</si>
  <si>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</si>
  <si>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</si>
  <si>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</si>
  <si>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</si>
  <si>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</si>
  <si>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</si>
  <si>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</si>
  <si>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</si>
  <si>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</si>
  <si>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</si>
  <si>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</si>
  <si>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</si>
  <si>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</si>
  <si>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</si>
  <si>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</si>
  <si>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</si>
  <si>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</si>
  <si>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</si>
  <si>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</si>
  <si>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</si>
  <si>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</si>
  <si>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</si>
  <si>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</si>
  <si>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</si>
  <si>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</si>
  <si>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</si>
  <si>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</si>
  <si>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</si>
  <si>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</si>
  <si>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</si>
  <si>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</si>
  <si>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</si>
  <si>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</si>
  <si>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</si>
  <si>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</si>
  <si>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</si>
  <si>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</si>
  <si>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</si>
  <si>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</si>
  <si>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</si>
  <si>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</si>
  <si>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</si>
  <si>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</si>
  <si>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</si>
  <si>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</si>
  <si>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</si>
  <si>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</si>
  <si>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</si>
  <si>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</si>
  <si>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</si>
  <si>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</si>
  <si>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</si>
  <si>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</si>
  <si>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</si>
  <si>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</si>
  <si>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</si>
  <si>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</si>
  <si>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</si>
  <si>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</si>
  <si>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</si>
  <si>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</si>
  <si>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</si>
  <si>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</si>
  <si>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</si>
  <si>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</si>
  <si>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</si>
  <si>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</si>
  <si>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</si>
  <si>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</si>
  <si>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</si>
  <si>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</si>
  <si>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</si>
  <si>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</si>
  <si>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</si>
  <si>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</si>
  <si>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</si>
  <si>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</si>
  <si>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</si>
  <si>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</si>
  <si>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</si>
  <si>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</si>
  <si>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</si>
  <si>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</si>
  <si>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</si>
  <si>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</si>
  <si>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</si>
  <si>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</si>
  <si>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</si>
  <si>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</si>
  <si>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</si>
  <si>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</si>
  <si>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</si>
  <si>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</si>
  <si>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</si>
  <si>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</si>
  <si>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</si>
  <si>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</si>
  <si>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</si>
  <si>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</si>
  <si>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</si>
  <si>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</si>
  <si>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</si>
  <si>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</si>
  <si>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</si>
  <si>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</si>
  <si>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</si>
  <si>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</si>
  <si>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</si>
  <si>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</si>
  <si>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</si>
  <si>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</si>
  <si>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</si>
  <si>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</si>
  <si>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</si>
  <si>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</si>
  <si>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</si>
  <si>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</si>
  <si>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</si>
  <si>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</si>
  <si>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</si>
  <si>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</si>
  <si>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</si>
  <si>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</si>
  <si>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</si>
  <si>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</si>
  <si>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</si>
  <si>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</si>
  <si>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</si>
  <si>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</si>
  <si>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</si>
  <si>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</si>
  <si>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</si>
  <si>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</si>
  <si>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</si>
  <si>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</si>
  <si>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</si>
  <si>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</si>
  <si>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</si>
  <si>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</si>
  <si>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</si>
  <si>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</si>
  <si>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</si>
  <si>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</si>
  <si>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</si>
  <si>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</si>
  <si>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</si>
  <si>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</si>
  <si>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</si>
  <si>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</si>
  <si>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</si>
  <si>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</si>
  <si>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</si>
  <si>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</si>
  <si>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</si>
  <si>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</si>
  <si>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</si>
  <si>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</si>
  <si>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</si>
  <si>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</si>
  <si>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</si>
  <si>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</si>
  <si>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</si>
  <si>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</si>
  <si>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</si>
  <si>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</si>
  <si>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</si>
  <si>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</si>
  <si>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</si>
  <si>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</si>
  <si>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</si>
  <si>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</si>
  <si>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</si>
  <si>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</si>
  <si>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</si>
  <si>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</si>
  <si>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</si>
  <si>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</si>
  <si>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</si>
  <si>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</si>
  <si>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</si>
  <si>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</si>
  <si>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</si>
  <si>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</si>
  <si>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</si>
  <si>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</si>
  <si>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</si>
  <si>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</si>
  <si>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</si>
  <si>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</si>
  <si>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</si>
  <si>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</si>
  <si>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</si>
  <si>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</si>
  <si>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</si>
  <si>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</si>
  <si>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</si>
  <si>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</si>
  <si>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</si>
  <si>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</si>
  <si>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</si>
  <si>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</si>
  <si>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</si>
  <si>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</si>
  <si>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</si>
  <si>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</si>
  <si>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</si>
  <si>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</si>
  <si>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</si>
  <si>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</si>
  <si>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</si>
  <si>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</si>
  <si>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</si>
  <si>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</si>
  <si>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</si>
  <si>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</si>
  <si>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</si>
  <si>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</si>
  <si>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</si>
  <si>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</si>
  <si>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</si>
  <si>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</si>
  <si>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</si>
  <si>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</si>
  <si>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</si>
  <si>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</si>
  <si>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</si>
  <si>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</si>
  <si>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</si>
  <si>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</si>
  <si>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</si>
  <si>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</si>
  <si>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</si>
  <si>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</si>
  <si>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</si>
  <si>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</si>
  <si>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</si>
  <si>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</si>
  <si>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</si>
  <si>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</si>
  <si>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</si>
  <si>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</si>
  <si>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</si>
  <si>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</si>
  <si>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</si>
  <si>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</si>
  <si>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</si>
  <si>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</si>
  <si>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</si>
  <si>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</si>
  <si>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</si>
  <si>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</si>
  <si>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</si>
  <si>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</si>
  <si>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</si>
  <si>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</si>
  <si>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</si>
  <si>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</si>
  <si>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</si>
  <si>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</si>
  <si>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</si>
  <si>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</si>
  <si>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</si>
  <si>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</si>
  <si>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</si>
  <si>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</si>
  <si>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</si>
  <si>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</si>
  <si>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</si>
  <si>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</si>
  <si>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</si>
  <si>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</si>
  <si>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</si>
  <si>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</si>
  <si>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</si>
  <si>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</si>
  <si>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</si>
  <si>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</si>
  <si>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</si>
  <si>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</si>
  <si>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</si>
  <si>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</si>
  <si>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</si>
  <si>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</si>
  <si>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</si>
  <si>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</si>
  <si>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</si>
  <si>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</si>
  <si>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</si>
  <si>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</si>
  <si>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</si>
  <si>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</si>
  <si>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</si>
  <si>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</si>
  <si>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</si>
  <si>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</si>
  <si>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</si>
  <si>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</si>
  <si>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</si>
  <si>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</si>
  <si>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</si>
  <si>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</si>
  <si>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</si>
  <si>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</si>
  <si>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</si>
  <si>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</si>
  <si>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</si>
  <si>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</si>
  <si>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</si>
  <si>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</si>
  <si>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</si>
  <si>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</si>
  <si>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</si>
  <si>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</si>
  <si>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</si>
  <si>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</si>
  <si>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</si>
  <si>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</si>
  <si>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</si>
  <si>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</si>
  <si>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</si>
  <si>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</si>
  <si>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</si>
  <si>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</si>
  <si>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</si>
  <si>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</si>
  <si>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</si>
  <si>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</si>
  <si>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</si>
  <si>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</si>
  <si>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</si>
  <si>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</si>
  <si>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</si>
  <si>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</si>
  <si>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</si>
  <si>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</si>
  <si>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</si>
  <si>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</si>
  <si>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</si>
  <si>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</si>
  <si>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</si>
  <si>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</si>
  <si>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</si>
  <si>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</si>
  <si>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</si>
  <si>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</si>
  <si>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</si>
  <si>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</si>
  <si>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</si>
  <si>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</si>
  <si>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</si>
  <si>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</si>
  <si>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</si>
  <si>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</si>
  <si>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</si>
  <si>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</si>
  <si>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</si>
  <si>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</si>
  <si>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</si>
  <si>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</si>
  <si>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</si>
  <si>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</si>
  <si>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</si>
  <si>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</si>
  <si>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</si>
  <si>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</si>
  <si>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</si>
  <si>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</si>
  <si>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</si>
  <si>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</si>
  <si>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</si>
  <si>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</si>
  <si>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</si>
  <si>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</si>
  <si>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</si>
  <si>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</si>
  <si>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</si>
  <si>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</si>
  <si>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</si>
  <si>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</si>
  <si>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</si>
  <si>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</si>
  <si>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</si>
  <si>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</si>
  <si>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</si>
  <si>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</si>
  <si>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</si>
  <si>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</si>
  <si>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</si>
  <si>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</si>
  <si>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</si>
  <si>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</si>
  <si>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</si>
  <si>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</si>
  <si>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</si>
  <si>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</si>
  <si>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</si>
  <si>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</si>
  <si>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</si>
  <si>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</si>
  <si>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</si>
  <si>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</si>
  <si>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</si>
  <si>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</si>
  <si>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</si>
  <si>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</si>
  <si>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</si>
  <si>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</si>
  <si>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</si>
  <si>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</si>
  <si>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</si>
  <si>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</si>
  <si>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</si>
  <si>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</si>
  <si>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</si>
  <si>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</si>
  <si>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</si>
  <si>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</si>
  <si>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</si>
  <si>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</si>
  <si>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</si>
  <si>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</si>
  <si>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</si>
  <si>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</si>
  <si>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</si>
  <si>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</si>
  <si>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</si>
  <si>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</si>
  <si>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</si>
  <si>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</si>
  <si>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</si>
  <si>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</si>
  <si>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</si>
  <si>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</si>
  <si>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</si>
  <si>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</si>
  <si>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</si>
  <si>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</si>
  <si>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</si>
  <si>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</si>
  <si>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</si>
  <si>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</si>
  <si>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</si>
  <si>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</si>
  <si>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</si>
  <si>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</si>
  <si>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</si>
  <si>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</si>
  <si>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</si>
  <si>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</si>
  <si>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</si>
  <si>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</si>
  <si>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</si>
  <si>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</si>
  <si>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</si>
  <si>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</si>
  <si>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</si>
  <si>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</si>
  <si>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</si>
  <si>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</si>
  <si>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</si>
  <si>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</si>
  <si>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</si>
  <si>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</si>
  <si>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</si>
  <si>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</si>
  <si>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</si>
  <si>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</si>
  <si>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</si>
  <si>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</si>
  <si>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</si>
  <si>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</si>
  <si>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</si>
  <si>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</si>
  <si>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</si>
  <si>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</si>
  <si>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</si>
  <si>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</si>
  <si>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</si>
  <si>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</si>
  <si>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</si>
  <si>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</si>
  <si>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</si>
  <si>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</si>
  <si>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</si>
  <si>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</si>
  <si>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</si>
  <si>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</si>
  <si>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</si>
  <si>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</si>
  <si>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</si>
  <si>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</si>
  <si>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</si>
  <si>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</si>
  <si>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</si>
  <si>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</si>
  <si>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</si>
  <si>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</si>
  <si>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</si>
  <si>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</si>
  <si>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</si>
  <si>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</si>
  <si>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</si>
  <si>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</si>
  <si>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</si>
  <si>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</si>
  <si>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</si>
  <si>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</si>
  <si>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</si>
  <si>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</si>
  <si>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</si>
  <si>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</si>
  <si>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</si>
  <si>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</si>
  <si>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</si>
  <si>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</si>
  <si>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</si>
  <si>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</si>
  <si>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</si>
  <si>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</si>
  <si>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</si>
  <si>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</si>
  <si>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</si>
  <si>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</si>
  <si>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</si>
  <si>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</si>
  <si>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</si>
  <si>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</si>
  <si>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</si>
  <si>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</si>
  <si>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</si>
  <si>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</si>
  <si>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</si>
  <si>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</si>
  <si>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</si>
  <si>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</si>
  <si>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</si>
  <si>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</si>
  <si>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</si>
  <si>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</si>
  <si>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</si>
  <si>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</si>
  <si>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</si>
  <si>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</si>
  <si>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</si>
  <si>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</si>
  <si>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</si>
  <si>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</si>
  <si>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</si>
  <si>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</si>
  <si>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</si>
  <si>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</si>
  <si>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</si>
  <si>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</si>
  <si>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</si>
  <si>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</si>
  <si>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</si>
  <si>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</si>
  <si>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</si>
  <si>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</si>
  <si>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</si>
  <si>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</si>
  <si>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</si>
  <si>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</si>
  <si>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</si>
  <si>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</si>
  <si>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</si>
  <si>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</si>
  <si>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</si>
  <si>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</si>
  <si>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</si>
  <si>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</si>
  <si>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</si>
  <si>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</si>
  <si>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</si>
  <si>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</si>
  <si>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</si>
  <si>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</si>
  <si>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</si>
  <si>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</si>
  <si>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</si>
  <si>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</si>
  <si>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</si>
  <si>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</si>
  <si>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</si>
  <si>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</si>
  <si>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</si>
  <si>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</si>
  <si>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</si>
  <si>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</si>
  <si>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</si>
  <si>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</si>
  <si>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</si>
  <si>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</si>
  <si>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</si>
  <si>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</si>
  <si>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</si>
  <si>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</si>
  <si>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</si>
  <si>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</si>
  <si>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</si>
  <si>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</si>
  <si>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</si>
  <si>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</si>
  <si>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</si>
  <si>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</si>
  <si>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</si>
  <si>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</si>
  <si>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</si>
  <si>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</si>
  <si>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</si>
  <si>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</si>
  <si>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</si>
  <si>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</si>
  <si>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</si>
  <si>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</si>
  <si>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</si>
  <si>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</si>
  <si>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</si>
  <si>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</si>
  <si>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</si>
  <si>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</si>
  <si>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</si>
  <si>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</si>
  <si>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</si>
  <si>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</si>
  <si>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</si>
  <si>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</si>
  <si>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</si>
  <si>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</si>
  <si>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</si>
  <si>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</si>
  <si>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</si>
  <si>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</si>
  <si>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</si>
  <si>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</si>
  <si>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</si>
  <si>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</si>
  <si>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</si>
  <si>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</si>
  <si>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</si>
  <si>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</si>
  <si>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</si>
  <si>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</si>
  <si>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</si>
  <si>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</si>
  <si>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</si>
  <si>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</si>
  <si>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</si>
  <si>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</si>
  <si>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</si>
  <si>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</si>
  <si>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</si>
  <si>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</si>
  <si>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</si>
  <si>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</si>
  <si>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</si>
  <si>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</si>
  <si>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</si>
  <si>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</si>
  <si>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</si>
  <si>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</si>
  <si>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</si>
  <si>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</si>
  <si>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</si>
  <si>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</si>
  <si>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</si>
  <si>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</si>
  <si>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</si>
  <si>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</si>
  <si>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</si>
  <si>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</si>
  <si>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</si>
  <si>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</si>
  <si>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</si>
  <si>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</si>
  <si>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</si>
  <si>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</si>
  <si>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</si>
  <si>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</si>
  <si>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</si>
  <si>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</si>
  <si>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</si>
  <si>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</si>
  <si>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</si>
  <si>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</si>
  <si>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</si>
  <si>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</si>
  <si>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</si>
  <si>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</si>
  <si>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</si>
  <si>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</si>
  <si>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</si>
  <si>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</si>
  <si>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</si>
  <si>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</si>
  <si>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</si>
  <si>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</si>
  <si>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</si>
  <si>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</si>
  <si>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</si>
  <si>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</si>
  <si>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</si>
  <si>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</si>
  <si>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</si>
  <si>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</si>
  <si>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</si>
  <si>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</si>
  <si>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</si>
  <si>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</si>
  <si>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</si>
  <si>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</si>
  <si>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</si>
  <si>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</si>
  <si>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</si>
  <si>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</si>
  <si>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</si>
  <si>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</si>
  <si>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</si>
  <si>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</si>
  <si>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</si>
  <si>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</si>
  <si>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</si>
  <si>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</si>
  <si>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</si>
  <si>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</si>
  <si>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</si>
  <si>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</si>
  <si>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</si>
  <si>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</si>
  <si>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</si>
  <si>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</si>
  <si>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</si>
  <si>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</si>
  <si>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</si>
  <si>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</si>
  <si>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</si>
  <si>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</si>
  <si>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</si>
  <si>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</si>
  <si>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</si>
  <si>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</si>
  <si>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</si>
  <si>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</si>
  <si>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</si>
  <si>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</si>
  <si>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</si>
  <si>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</si>
  <si>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</si>
  <si>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</si>
  <si>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</si>
  <si>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</si>
  <si>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</si>
  <si>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</si>
  <si>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</si>
  <si>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</si>
  <si>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</si>
  <si>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</si>
  <si>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</si>
  <si>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</si>
  <si>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</si>
  <si>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</si>
  <si>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</si>
  <si>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</si>
  <si>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</si>
  <si>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</si>
  <si>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</si>
  <si>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</si>
  <si>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</si>
  <si>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</si>
  <si>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</si>
  <si>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</si>
  <si>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</si>
  <si>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</si>
  <si>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</si>
  <si>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</si>
  <si>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</si>
  <si>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</si>
  <si>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</si>
  <si>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</si>
  <si>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</si>
  <si>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</si>
  <si>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</si>
  <si>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</si>
  <si>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</si>
  <si>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</si>
  <si>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</si>
  <si>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</si>
  <si>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</si>
  <si>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</si>
  <si>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</si>
  <si>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</si>
  <si>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</si>
  <si>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</si>
  <si>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</si>
  <si>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</si>
  <si>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</si>
  <si>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</si>
  <si>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</si>
  <si>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</si>
  <si>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</si>
  <si>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</si>
  <si>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</si>
  <si>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</si>
  <si>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</si>
  <si>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</si>
  <si>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</si>
  <si>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</si>
  <si>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</si>
  <si>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</si>
  <si>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</si>
  <si>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</si>
  <si>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</si>
  <si>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</si>
  <si>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</si>
  <si>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</si>
  <si>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</si>
  <si>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</si>
  <si>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</si>
  <si>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</si>
  <si>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</si>
  <si>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</si>
  <si>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</si>
  <si>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</si>
  <si>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</si>
  <si>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</si>
  <si>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</si>
  <si>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</si>
  <si>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</si>
  <si>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</si>
  <si>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</si>
  <si>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</si>
  <si>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</si>
  <si>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</si>
  <si>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</si>
  <si>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</si>
  <si>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</si>
  <si>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</si>
  <si>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</si>
  <si>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</si>
  <si>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</si>
  <si>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</si>
  <si>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</si>
  <si>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</si>
  <si>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</si>
  <si>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</si>
  <si>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</si>
  <si>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</si>
  <si>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</si>
  <si>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</si>
  <si>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</si>
  <si>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</si>
  <si>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</si>
  <si>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</si>
  <si>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</si>
  <si>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</si>
  <si>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</si>
  <si>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</si>
  <si>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</si>
  <si>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</si>
  <si>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</si>
  <si>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</si>
  <si>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</si>
  <si>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</si>
  <si>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</si>
  <si>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</si>
  <si>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</si>
  <si>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</si>
  <si>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</si>
  <si>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</si>
  <si>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</si>
  <si>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</si>
  <si>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</si>
  <si>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</si>
  <si>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</si>
  <si>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</si>
  <si>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</si>
  <si>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</si>
  <si>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</si>
  <si>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</si>
  <si>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</si>
  <si>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</si>
  <si>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</si>
  <si>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</si>
  <si>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</si>
  <si>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</si>
  <si>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</si>
  <si>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</si>
  <si>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</si>
  <si>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</si>
  <si>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</si>
  <si>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</si>
  <si>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</si>
  <si>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</si>
  <si>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</si>
  <si>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</si>
  <si>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</si>
  <si>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</si>
  <si>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</si>
  <si>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</si>
  <si>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</si>
  <si>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</si>
  <si>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</si>
  <si>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</si>
  <si>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</si>
  <si>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</si>
  <si>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</si>
  <si>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</si>
  <si>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</si>
  <si>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</si>
  <si>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</si>
  <si>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</si>
  <si>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</si>
  <si>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</si>
  <si>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</si>
  <si>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</si>
  <si>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</si>
  <si>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</si>
  <si>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</si>
  <si>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</si>
  <si>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</si>
  <si>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</si>
  <si>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</si>
  <si>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</si>
  <si>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</si>
  <si>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</si>
  <si>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</si>
  <si>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</si>
  <si>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</si>
  <si>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</si>
  <si>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</si>
  <si>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</si>
  <si>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</si>
  <si>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</si>
  <si>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</si>
  <si>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</si>
  <si>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</si>
  <si>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</si>
  <si>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</si>
  <si>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</si>
  <si>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</si>
  <si>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</si>
  <si>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</si>
  <si>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</si>
  <si>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</si>
  <si>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</si>
  <si>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</si>
  <si>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</si>
  <si>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</si>
  <si>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</si>
  <si>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</si>
  <si>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</si>
  <si>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</si>
  <si>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</si>
  <si>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</si>
  <si>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</si>
  <si>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</si>
  <si>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</si>
  <si>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</si>
  <si>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</si>
  <si>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</si>
  <si>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</si>
  <si>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</si>
  <si>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</si>
  <si>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</si>
  <si>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</si>
  <si>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</si>
  <si>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</si>
  <si>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</si>
  <si>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</si>
  <si>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</si>
  <si>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</si>
  <si>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</si>
  <si>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</si>
  <si>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</si>
  <si>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</si>
  <si>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</si>
  <si>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</si>
  <si>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</si>
  <si>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</si>
  <si>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</si>
  <si>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</si>
  <si>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</si>
  <si>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</si>
  <si>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</si>
  <si>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</si>
  <si>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</si>
  <si>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</si>
  <si>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</si>
  <si>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</si>
  <si>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</si>
  <si>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</si>
  <si>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</si>
  <si>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</si>
  <si>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</si>
  <si>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</si>
  <si>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</si>
  <si>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</si>
  <si>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</si>
  <si>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</si>
  <si>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</si>
  <si>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</si>
  <si>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</si>
  <si>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</si>
  <si>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</si>
  <si>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</si>
  <si>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</si>
  <si>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</si>
  <si>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</si>
  <si>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</si>
  <si>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</si>
  <si>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</si>
  <si>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</si>
  <si>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</si>
  <si>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</si>
  <si>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</si>
  <si>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</si>
  <si>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</si>
  <si>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</si>
  <si>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</si>
  <si>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</si>
  <si>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</si>
  <si>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</si>
  <si>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</si>
  <si>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</si>
  <si>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</si>
  <si>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</si>
  <si>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</si>
  <si>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</si>
  <si>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</si>
  <si>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</si>
  <si>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</si>
  <si>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</si>
  <si>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</si>
  <si>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</si>
  <si>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</si>
  <si>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</si>
  <si>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</si>
  <si>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</si>
  <si>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</si>
  <si>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</si>
  <si>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</si>
  <si>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</si>
  <si>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</si>
  <si>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</si>
  <si>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</si>
  <si>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</si>
  <si>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</si>
  <si>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</si>
  <si>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</si>
  <si>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</si>
  <si>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</si>
  <si>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</si>
  <si>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</si>
  <si>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</si>
  <si>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</si>
  <si>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</si>
  <si>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</si>
  <si>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</si>
  <si>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</si>
  <si>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</si>
  <si>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</si>
  <si>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</si>
  <si>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</si>
  <si>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</si>
  <si>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</si>
  <si>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</si>
  <si>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</si>
  <si>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</si>
  <si>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</si>
  <si>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</si>
  <si>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</si>
  <si>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</si>
  <si>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</si>
  <si>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</si>
  <si>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</si>
  <si>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</si>
  <si>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</si>
  <si>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</si>
  <si>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</si>
  <si>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</si>
  <si>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</si>
  <si>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</si>
  <si>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</si>
  <si>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</si>
  <si>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</si>
  <si>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</si>
  <si>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</si>
  <si>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</si>
  <si>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</si>
  <si>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</si>
  <si>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</si>
  <si>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</si>
  <si>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</si>
  <si>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</si>
  <si>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</si>
  <si>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</si>
  <si>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</si>
  <si>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</si>
  <si>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</si>
  <si>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</si>
  <si>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</si>
  <si>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</si>
  <si>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</si>
  <si>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</si>
  <si>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</si>
  <si>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</si>
  <si>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</si>
  <si>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</si>
  <si>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</si>
  <si>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</si>
  <si>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</si>
  <si>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</si>
  <si>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</si>
  <si>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</si>
  <si>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</si>
  <si>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</si>
  <si>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</si>
  <si>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</si>
  <si>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</si>
  <si>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</si>
  <si>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</si>
  <si>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</si>
  <si>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</si>
  <si>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</si>
  <si>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</si>
  <si>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</si>
  <si>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</si>
  <si>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</si>
  <si>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</si>
  <si>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</si>
  <si>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</si>
  <si>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</si>
  <si>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</si>
  <si>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</si>
  <si>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</si>
  <si>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</si>
  <si>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</si>
  <si>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</si>
  <si>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</si>
  <si>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</si>
  <si>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</si>
  <si>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</si>
  <si>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</si>
  <si>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</si>
  <si>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</si>
  <si>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</si>
  <si>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</si>
  <si>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</si>
  <si>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</si>
  <si>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</si>
  <si>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</si>
  <si>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</si>
  <si>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</si>
  <si>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</si>
  <si>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</si>
  <si>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</si>
  <si>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</si>
  <si>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</si>
  <si>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</si>
  <si>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</si>
  <si>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</si>
  <si>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</si>
  <si>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</si>
  <si>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</si>
  <si>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</si>
  <si>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</si>
  <si>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</si>
  <si>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</si>
  <si>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</si>
  <si>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</si>
  <si>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</si>
  <si>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</si>
  <si>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</si>
  <si>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</si>
  <si>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</si>
  <si>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</si>
  <si>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</si>
  <si>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</si>
  <si>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</si>
  <si>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</si>
  <si>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</si>
  <si>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</si>
  <si>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</si>
  <si>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</si>
  <si>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</si>
  <si>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</si>
  <si>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</si>
  <si>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</si>
  <si>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</si>
  <si>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</si>
  <si>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</si>
  <si>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</si>
  <si>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</si>
  <si>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</si>
  <si>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</si>
  <si>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</si>
  <si>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</si>
  <si>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</si>
  <si>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</si>
  <si>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</si>
  <si>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</si>
  <si>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</si>
  <si>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</si>
  <si>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</si>
  <si>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</si>
  <si>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</si>
  <si>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</si>
  <si>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</si>
  <si>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</si>
  <si>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</si>
  <si>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</si>
  <si>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</si>
  <si>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</si>
  <si>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</si>
  <si>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</si>
  <si>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</si>
  <si>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</si>
  <si>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</si>
  <si>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</si>
  <si>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</si>
  <si>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</si>
  <si>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</si>
  <si>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</si>
  <si>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</si>
  <si>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</si>
  <si>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</si>
  <si>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</si>
  <si>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</si>
  <si>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</si>
  <si>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</si>
  <si>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</si>
  <si>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</si>
  <si>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</si>
  <si>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</si>
  <si>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</si>
  <si>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</si>
  <si>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</si>
  <si>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</si>
  <si>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</si>
  <si>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</si>
  <si>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</si>
  <si>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</si>
  <si>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</si>
  <si>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</si>
  <si>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</si>
  <si>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</si>
  <si>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</si>
  <si>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</si>
  <si>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</si>
  <si>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</si>
  <si>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</si>
  <si>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</si>
  <si>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</si>
  <si>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</si>
  <si>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</si>
  <si>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</si>
  <si>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</si>
  <si>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</si>
  <si>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</si>
  <si>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</si>
  <si>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</si>
  <si>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</si>
  <si>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</si>
  <si>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</si>
  <si>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</si>
  <si>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</si>
  <si>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</si>
  <si>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</si>
  <si>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</si>
  <si>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</si>
  <si>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</si>
  <si>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</si>
  <si>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</si>
  <si>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</si>
  <si>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</si>
  <si>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</si>
  <si>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</si>
  <si>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</si>
  <si>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</si>
  <si>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</si>
  <si>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</si>
  <si>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</si>
  <si>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</si>
  <si>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</si>
  <si>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</si>
  <si>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</si>
  <si>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</si>
  <si>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</si>
  <si>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</si>
  <si>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</si>
  <si>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</si>
  <si>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</si>
  <si>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</si>
  <si>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</si>
  <si>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</si>
  <si>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</si>
  <si>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</si>
  <si>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</si>
  <si>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</si>
  <si>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</si>
  <si>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</si>
  <si>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</si>
  <si>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</si>
  <si>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</si>
  <si>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</si>
  <si>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</si>
  <si>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</si>
  <si>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</si>
  <si>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</si>
  <si>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</si>
  <si>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</si>
  <si>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</si>
  <si>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</si>
  <si>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</si>
  <si>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</si>
  <si>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</si>
  <si>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</si>
  <si>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</si>
  <si>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</si>
  <si>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</si>
  <si>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</si>
  <si>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</si>
  <si>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</si>
  <si>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</si>
  <si>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</si>
  <si>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</si>
  <si>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</si>
  <si>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</si>
  <si>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</si>
  <si>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</si>
  <si>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</si>
  <si>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</si>
  <si>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</si>
  <si>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</si>
  <si>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</si>
  <si>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</si>
  <si>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</si>
  <si>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</si>
  <si>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</si>
  <si>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</si>
  <si>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</si>
  <si>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</si>
  <si>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</si>
  <si>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</si>
  <si>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</si>
  <si>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</si>
  <si>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</si>
  <si>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</si>
  <si>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</si>
  <si>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</si>
  <si>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</si>
  <si>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</si>
  <si>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</si>
  <si>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</si>
  <si>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</si>
  <si>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</si>
  <si>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</si>
  <si>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</si>
  <si>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</si>
  <si>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</si>
  <si>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</si>
  <si>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</si>
  <si>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</si>
  <si>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</si>
  <si>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</si>
  <si>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</si>
  <si>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</si>
  <si>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</si>
  <si>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</si>
  <si>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</si>
  <si>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</si>
  <si>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</si>
  <si>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</si>
  <si>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</si>
  <si>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</si>
  <si>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</si>
  <si>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</si>
  <si>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</si>
  <si>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</si>
  <si>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</si>
  <si>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</si>
  <si>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</si>
  <si>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</si>
  <si>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</si>
  <si>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</si>
  <si>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</si>
  <si>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</si>
  <si>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</si>
  <si>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</si>
  <si>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</si>
  <si>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</si>
  <si>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</si>
  <si>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</si>
  <si>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</si>
  <si>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</si>
  <si>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</si>
  <si>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</si>
  <si>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</si>
  <si>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</si>
  <si>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</si>
  <si>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</si>
  <si>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</si>
  <si>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</si>
  <si>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</si>
  <si>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</si>
  <si>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</si>
  <si>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</si>
  <si>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</si>
  <si>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</si>
  <si>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</si>
  <si>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</si>
  <si>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</si>
  <si>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</si>
  <si>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</si>
  <si>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</si>
  <si>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</si>
  <si>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</si>
  <si>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</si>
  <si>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</si>
  <si>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</si>
  <si>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</si>
  <si>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</si>
  <si>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</si>
  <si>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</si>
  <si>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</si>
  <si>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</si>
  <si>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</si>
  <si>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</si>
  <si>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</si>
  <si>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</si>
  <si>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</si>
  <si>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</si>
  <si>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</si>
  <si>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</si>
  <si>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</si>
  <si>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</si>
  <si>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</si>
  <si>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</si>
  <si>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</si>
  <si>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</si>
  <si>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</si>
  <si>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</si>
  <si>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</si>
  <si>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</si>
  <si>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</si>
  <si>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</si>
  <si>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</si>
  <si>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</si>
  <si>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</si>
  <si>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</si>
  <si>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</si>
  <si>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</si>
  <si>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</si>
  <si>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</si>
  <si>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</si>
  <si>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</si>
  <si>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</si>
  <si>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</si>
  <si>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</si>
  <si>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</si>
  <si>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</si>
  <si>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</si>
  <si>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</si>
  <si>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</si>
  <si>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</si>
  <si>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</si>
  <si>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</si>
  <si>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</si>
  <si>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</si>
  <si>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</si>
  <si>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</si>
  <si>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</si>
  <si>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</si>
  <si>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</si>
  <si>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</si>
  <si>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</si>
  <si>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</si>
  <si>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</si>
  <si>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</si>
  <si>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</si>
  <si>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</si>
  <si>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</si>
  <si>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</si>
  <si>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</si>
  <si>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</si>
  <si>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</si>
  <si>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</si>
  <si>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</si>
  <si>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</si>
  <si>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</si>
  <si>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</si>
  <si>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</si>
  <si>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</si>
  <si>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</si>
  <si>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</si>
  <si>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</si>
  <si>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</si>
  <si>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</si>
  <si>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</si>
  <si>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</si>
  <si>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</si>
  <si>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</si>
  <si>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</si>
  <si>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</si>
  <si>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</si>
  <si>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</si>
  <si>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</si>
  <si>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</si>
  <si>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</si>
  <si>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</si>
  <si>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</si>
  <si>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</si>
  <si>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</si>
  <si>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</si>
  <si>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</si>
  <si>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</si>
  <si>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</si>
  <si>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</si>
  <si>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</si>
  <si>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</si>
  <si>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</si>
  <si>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</si>
  <si>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</si>
  <si>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</si>
  <si>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</si>
  <si>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</si>
  <si>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</si>
  <si>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</si>
  <si>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</si>
  <si>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</si>
  <si>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</si>
  <si>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</si>
  <si>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</si>
  <si>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</si>
  <si>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</si>
  <si>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</si>
  <si>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</si>
  <si>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</si>
  <si>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</si>
  <si>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</si>
  <si>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</si>
  <si>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</si>
  <si>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</si>
  <si>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</si>
  <si>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</si>
  <si>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</si>
  <si>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</si>
  <si>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</si>
  <si>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</si>
  <si>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</si>
  <si>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</si>
  <si>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</si>
  <si>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</si>
  <si>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</si>
  <si>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</si>
  <si>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</si>
  <si>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</si>
  <si>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</si>
  <si>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</si>
  <si>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</si>
  <si>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</si>
  <si>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</si>
  <si>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</si>
  <si>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</si>
  <si>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</si>
  <si>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</si>
  <si>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</si>
  <si>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</si>
  <si>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</si>
  <si>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</si>
  <si>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</si>
  <si>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</si>
  <si>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</si>
  <si>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</si>
  <si>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</si>
  <si>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</si>
  <si>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</si>
  <si>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</si>
  <si>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</si>
  <si>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</si>
  <si>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</si>
  <si>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</si>
  <si>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</si>
  <si>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</si>
  <si>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</si>
  <si>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</si>
  <si>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</si>
  <si>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</si>
  <si>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</si>
  <si>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</si>
  <si>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</si>
  <si>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</si>
  <si>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</si>
  <si>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</si>
  <si>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</si>
  <si>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</si>
  <si>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</si>
  <si>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</si>
  <si>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</si>
  <si>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</si>
  <si>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</si>
  <si>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</si>
  <si>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</si>
  <si>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</si>
  <si>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</si>
  <si>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</si>
  <si>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</si>
  <si>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</si>
  <si>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</si>
  <si>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</si>
  <si>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</si>
  <si>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</si>
  <si>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</si>
  <si>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</si>
  <si>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</si>
  <si>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</si>
  <si>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</si>
  <si>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</si>
  <si>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</si>
  <si>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</si>
  <si>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</si>
  <si>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</si>
  <si>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</si>
  <si>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</si>
  <si>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</si>
  <si>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</si>
  <si>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</si>
  <si>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</si>
  <si>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</si>
  <si>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</si>
  <si>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</si>
  <si>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</si>
  <si>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</si>
  <si>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</si>
  <si>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</si>
  <si>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</si>
  <si>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</si>
  <si>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</si>
  <si>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</si>
  <si>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</si>
  <si>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</si>
  <si>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</si>
  <si>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</si>
  <si>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</si>
  <si>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</si>
  <si>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</si>
  <si>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</si>
  <si>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</si>
  <si>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</si>
  <si>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</si>
  <si>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</si>
  <si>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</si>
  <si>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</si>
  <si>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</si>
  <si>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</si>
  <si>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</si>
  <si>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</si>
  <si>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</si>
  <si>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</si>
  <si>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</si>
  <si>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</si>
  <si>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</si>
  <si>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</si>
  <si>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</si>
  <si>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</si>
  <si>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</si>
  <si>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</si>
  <si>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</si>
  <si>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</si>
  <si>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</si>
  <si>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</si>
  <si>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</si>
  <si>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</si>
  <si>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</si>
  <si>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</si>
  <si>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</si>
  <si>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</si>
  <si>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</si>
  <si>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</si>
  <si>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</si>
  <si>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</si>
  <si>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</si>
  <si>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</si>
  <si>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</si>
  <si>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</si>
  <si>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</si>
  <si>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</si>
  <si>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</si>
  <si>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</si>
  <si>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</si>
  <si>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</si>
  <si>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</si>
  <si>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</si>
  <si>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</si>
  <si>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</si>
  <si>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</si>
  <si>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</si>
  <si>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</si>
  <si>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</si>
  <si>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</si>
  <si>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</si>
  <si>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</si>
  <si>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</si>
  <si>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</si>
  <si>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</si>
  <si>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</si>
  <si>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</si>
  <si>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</si>
  <si>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</si>
  <si>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</si>
  <si>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</si>
  <si>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</si>
  <si>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</si>
  <si>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</si>
  <si>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</si>
  <si>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</si>
  <si>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</si>
  <si>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</si>
  <si>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</si>
  <si>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</si>
  <si>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</si>
  <si>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</si>
  <si>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</si>
  <si>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</si>
  <si>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</si>
  <si>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</si>
  <si>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</si>
  <si>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</si>
  <si>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</si>
  <si>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</si>
  <si>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</si>
  <si>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</si>
  <si>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</si>
  <si>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</si>
  <si>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</si>
  <si>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</si>
  <si>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</si>
  <si>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</si>
  <si>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</si>
  <si>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</si>
  <si>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</si>
  <si>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</si>
  <si>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</si>
  <si>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</si>
  <si>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</si>
  <si>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</si>
  <si>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</si>
  <si>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</si>
  <si>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</si>
  <si>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</si>
  <si>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</si>
  <si>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</si>
  <si>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</si>
  <si>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</si>
  <si>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</si>
  <si>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</si>
  <si>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</si>
  <si>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</si>
  <si>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</si>
  <si>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</si>
  <si>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</si>
  <si>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</si>
  <si>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</si>
  <si>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</si>
  <si>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</si>
  <si>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</si>
  <si>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</si>
  <si>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</si>
  <si>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</si>
  <si>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</si>
  <si>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</si>
  <si>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</si>
  <si>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</si>
  <si>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</si>
  <si>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</si>
  <si>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</si>
  <si>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</si>
  <si>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</si>
  <si>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</si>
  <si>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</si>
  <si>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</si>
  <si>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</si>
  <si>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</si>
  <si>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</si>
  <si>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</si>
  <si>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</si>
  <si>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</si>
  <si>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</si>
  <si>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</si>
  <si>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</si>
  <si>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</si>
  <si>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</si>
  <si>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</si>
  <si>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</si>
  <si>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</si>
  <si>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</si>
  <si>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</si>
  <si>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</si>
  <si>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</si>
  <si>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</si>
  <si>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</si>
  <si>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</si>
  <si>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</si>
  <si>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</si>
  <si>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</si>
  <si>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</si>
  <si>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</si>
  <si>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</si>
  <si>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</si>
  <si>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</si>
  <si>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</si>
  <si>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</si>
  <si>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</si>
  <si>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</si>
  <si>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</si>
  <si>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</si>
  <si>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</si>
  <si>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</si>
  <si>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</si>
  <si>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</si>
  <si>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</si>
  <si>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</si>
  <si>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</si>
  <si>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</si>
  <si>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</si>
  <si>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</si>
  <si>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</si>
  <si>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</si>
  <si>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</si>
  <si>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</si>
  <si>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</si>
  <si>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</si>
  <si>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</si>
  <si>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</si>
  <si>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</si>
  <si>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</si>
  <si>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</si>
  <si>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</si>
  <si>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</si>
  <si>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</si>
  <si>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</si>
  <si>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</si>
  <si>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</si>
  <si>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</si>
  <si>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</si>
  <si>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</si>
  <si>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</si>
  <si>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</si>
  <si>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</si>
  <si>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</si>
  <si>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</si>
  <si>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</si>
  <si>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</si>
  <si>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</si>
  <si>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</si>
  <si>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</si>
  <si>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</si>
  <si>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</si>
  <si>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</si>
  <si>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</si>
  <si>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</si>
  <si>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</si>
  <si>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</si>
  <si>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</si>
  <si>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</si>
  <si>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</si>
  <si>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</si>
  <si>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</si>
  <si>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</si>
  <si>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</si>
  <si>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</si>
  <si>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</si>
  <si>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</si>
  <si>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</si>
  <si>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</si>
  <si>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</si>
  <si>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</si>
  <si>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</si>
  <si>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</si>
  <si>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</si>
  <si>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</si>
  <si>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</si>
  <si>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</si>
  <si>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</si>
  <si>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</si>
  <si>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</si>
  <si>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</si>
  <si>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</si>
  <si>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</si>
  <si>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</si>
  <si>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</si>
  <si>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</si>
  <si>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</si>
  <si>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</si>
  <si>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</si>
  <si>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</si>
  <si>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</si>
  <si>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</si>
  <si>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</si>
  <si>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</si>
  <si>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</si>
  <si>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</si>
  <si>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</si>
  <si>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</si>
  <si>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</si>
  <si>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</si>
  <si>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</si>
  <si>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</si>
  <si>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</si>
  <si>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</si>
  <si>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</si>
  <si>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</si>
  <si>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</si>
  <si>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</si>
  <si>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</si>
  <si>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</si>
  <si>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</si>
  <si>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</si>
  <si>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</si>
  <si>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</si>
  <si>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</si>
  <si>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</si>
  <si>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</si>
  <si>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</si>
  <si>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</si>
  <si>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</si>
  <si>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</si>
  <si>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</si>
  <si>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</si>
  <si>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</si>
  <si>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</si>
  <si>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</si>
  <si>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</si>
  <si>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</si>
  <si>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</si>
  <si>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</si>
  <si>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</si>
  <si>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</si>
  <si>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</si>
  <si>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</si>
  <si>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</si>
  <si>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</si>
  <si>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</si>
  <si>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</si>
  <si>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</si>
  <si>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</si>
  <si>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</si>
  <si>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</si>
  <si>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</si>
  <si>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</si>
  <si>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</si>
  <si>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</si>
  <si>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</si>
  <si>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</si>
  <si>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</si>
  <si>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</si>
  <si>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</si>
  <si>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</si>
  <si>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</si>
  <si>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</si>
  <si>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</si>
  <si>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</si>
  <si>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</si>
  <si>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</si>
  <si>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</si>
  <si>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</si>
  <si>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</si>
  <si>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</si>
  <si>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</si>
  <si>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</si>
  <si>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</si>
  <si>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</si>
  <si>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</si>
  <si>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</si>
  <si>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</si>
  <si>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</si>
  <si>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</si>
  <si>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</si>
  <si>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</si>
  <si>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</si>
  <si>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</si>
  <si>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</si>
  <si>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</si>
  <si>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</si>
  <si>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</si>
  <si>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</si>
  <si>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</si>
  <si>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</si>
  <si>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</si>
  <si>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</si>
  <si>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</si>
  <si>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</si>
  <si>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</si>
  <si>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</si>
  <si>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</si>
  <si>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</si>
  <si>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</si>
  <si>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</si>
  <si>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</si>
  <si>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</si>
  <si>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</si>
  <si>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</si>
  <si>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</si>
  <si>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</si>
  <si>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</si>
  <si>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</si>
  <si>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</si>
  <si>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</si>
  <si>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</si>
  <si>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</si>
  <si>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</si>
  <si>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</si>
  <si>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</si>
  <si>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</si>
  <si>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</si>
  <si>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</si>
  <si>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</si>
  <si>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</si>
  <si>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</si>
  <si>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</si>
  <si>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</si>
  <si>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</si>
  <si>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</si>
  <si>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</si>
  <si>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</si>
  <si>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</si>
  <si>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</si>
  <si>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</si>
  <si>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</si>
  <si>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</si>
  <si>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</si>
  <si>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</si>
  <si>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</si>
  <si>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</si>
  <si>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</si>
  <si>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</si>
  <si>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</si>
  <si>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</si>
  <si>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</si>
  <si>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</si>
  <si>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</si>
  <si>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</si>
  <si>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</si>
  <si>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</si>
  <si>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</si>
  <si>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</si>
  <si>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</si>
  <si>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</si>
  <si>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</si>
  <si>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</si>
  <si>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</si>
  <si>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</si>
  <si>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</si>
  <si>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</si>
  <si>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</si>
  <si>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</si>
  <si>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</si>
  <si>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</si>
  <si>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</si>
  <si>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</si>
  <si>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</si>
  <si>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</si>
  <si>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</si>
  <si>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</si>
  <si>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</si>
  <si>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</si>
  <si>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</si>
  <si>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</si>
  <si>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</si>
  <si>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</si>
  <si>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</si>
  <si>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</si>
  <si>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</si>
  <si>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</si>
  <si>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</si>
  <si>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</si>
  <si>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</si>
  <si>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</si>
  <si>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</si>
  <si>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</si>
  <si>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</si>
  <si>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</si>
  <si>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</si>
  <si>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</si>
  <si>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</si>
  <si>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</si>
  <si>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</si>
  <si>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</si>
  <si>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</si>
  <si>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</si>
  <si>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</si>
  <si>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</si>
  <si>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</si>
  <si>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</si>
  <si>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</si>
  <si>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</si>
  <si>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</si>
  <si>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</si>
  <si>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</si>
  <si>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</si>
  <si>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</si>
  <si>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</si>
  <si>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</si>
  <si>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</si>
  <si>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</si>
  <si>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</si>
  <si>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</si>
  <si>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</si>
  <si>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</si>
  <si>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</si>
  <si>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</si>
  <si>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</si>
  <si>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</si>
  <si>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</si>
  <si>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</si>
  <si>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</si>
  <si>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</si>
  <si>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</si>
  <si>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</si>
  <si>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</si>
  <si>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</si>
  <si>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</si>
  <si>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</si>
  <si>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</si>
  <si>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</si>
  <si>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</si>
  <si>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</si>
  <si>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</si>
  <si>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</si>
  <si>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</si>
  <si>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</si>
  <si>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</si>
  <si>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</si>
  <si>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</si>
  <si>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</si>
  <si>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</si>
  <si>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</si>
  <si>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</si>
  <si>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</si>
  <si>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</si>
  <si>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</si>
  <si>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</si>
  <si>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</si>
  <si>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</si>
  <si>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</si>
  <si>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</si>
  <si>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</si>
  <si>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</si>
  <si>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</si>
  <si>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</si>
  <si>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</si>
  <si>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</si>
  <si>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</si>
  <si>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</si>
  <si>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</si>
  <si>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</si>
  <si>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</si>
  <si>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</si>
  <si>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</si>
  <si>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</si>
  <si>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</si>
  <si>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</si>
  <si>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</si>
  <si>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</si>
  <si>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</si>
  <si>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</si>
  <si>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</si>
  <si>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</si>
  <si>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</si>
  <si>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</si>
  <si>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</si>
  <si>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</si>
  <si>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</si>
  <si>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</si>
  <si>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</si>
  <si>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</si>
  <si>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</si>
  <si>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</si>
  <si>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</si>
  <si>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</si>
  <si>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</si>
  <si>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</si>
  <si>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</si>
  <si>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</si>
  <si>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</si>
  <si>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</si>
  <si>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</si>
  <si>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</si>
  <si>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</si>
  <si>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</si>
  <si>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</si>
  <si>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</si>
  <si>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</si>
  <si>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</si>
  <si>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</si>
  <si>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</si>
  <si>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</si>
  <si>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</si>
  <si>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</si>
  <si>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</si>
  <si>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</si>
  <si>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</si>
  <si>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</si>
  <si>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</si>
  <si>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</si>
  <si>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</si>
  <si>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</si>
  <si>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</si>
  <si>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</si>
  <si>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</si>
  <si>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</si>
  <si>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</si>
  <si>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</si>
  <si>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</si>
  <si>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</si>
  <si>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</si>
  <si>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</si>
  <si>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</si>
  <si>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</si>
  <si>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</si>
  <si>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</si>
  <si>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</si>
  <si>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</si>
  <si>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</si>
  <si>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</si>
  <si>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</si>
  <si>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</si>
  <si>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</si>
  <si>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</si>
  <si>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</si>
  <si>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</si>
  <si>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</si>
  <si>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</si>
  <si>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</si>
  <si>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</si>
  <si>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</si>
  <si>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</si>
  <si>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</si>
  <si>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</si>
  <si>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</si>
  <si>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</si>
  <si>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</si>
  <si>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</si>
  <si>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</si>
  <si>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</si>
  <si>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</si>
  <si>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</si>
  <si>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</si>
  <si>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</si>
  <si>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</si>
  <si>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</si>
  <si>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</si>
  <si>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</si>
  <si>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</si>
  <si>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</si>
  <si>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</si>
  <si>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</si>
  <si>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</si>
  <si>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</si>
  <si>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</si>
  <si>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</si>
  <si>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</si>
  <si>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</si>
  <si>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</si>
  <si>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</si>
  <si>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</si>
  <si>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</si>
  <si>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</si>
  <si>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</si>
  <si>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</si>
  <si>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</si>
  <si>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</si>
  <si>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</si>
  <si>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</si>
  <si>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</si>
  <si>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</si>
  <si>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</si>
  <si>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</si>
  <si>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</si>
  <si>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</si>
  <si>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</si>
  <si>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</si>
  <si>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</si>
  <si>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</si>
  <si>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</si>
  <si>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</si>
  <si>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</si>
  <si>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</si>
  <si>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</si>
  <si>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</si>
  <si>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</si>
  <si>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</si>
  <si>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</si>
  <si>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</si>
  <si>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</si>
  <si>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</si>
  <si>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</si>
  <si>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</si>
  <si>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</si>
  <si>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</si>
  <si>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</si>
  <si>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</si>
  <si>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</si>
  <si>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</si>
  <si>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</si>
  <si>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</si>
  <si>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</si>
  <si>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</si>
  <si>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</si>
  <si>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</si>
  <si>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</si>
  <si>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</si>
  <si>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</si>
  <si>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</si>
  <si>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</si>
  <si>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</si>
  <si>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</si>
  <si>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</si>
  <si>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</si>
  <si>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</si>
  <si>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</si>
  <si>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</si>
  <si>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</si>
  <si>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</si>
  <si>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</si>
  <si>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</si>
  <si>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</si>
  <si>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</si>
  <si>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</si>
  <si>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</si>
  <si>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</si>
  <si>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</si>
  <si>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</si>
  <si>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</si>
  <si>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</si>
  <si>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</si>
  <si>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</si>
  <si>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</si>
  <si>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</si>
  <si>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</si>
  <si>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</si>
  <si>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</si>
  <si>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</si>
  <si>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</si>
  <si>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</si>
  <si>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</si>
  <si>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</si>
  <si>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</si>
  <si>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</si>
  <si>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</si>
  <si>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</si>
  <si>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</si>
  <si>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</si>
  <si>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</si>
  <si>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</si>
  <si>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</si>
  <si>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</si>
  <si>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</si>
  <si>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</si>
  <si>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</si>
  <si>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</si>
  <si>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</si>
  <si>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</si>
  <si>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</si>
  <si>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</si>
  <si>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</si>
  <si>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</si>
  <si>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</si>
  <si>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</si>
  <si>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</si>
  <si>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</si>
  <si>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</si>
  <si>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</si>
  <si>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</si>
  <si>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</si>
  <si>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</si>
  <si>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</si>
  <si>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</si>
  <si>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</si>
  <si>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</si>
  <si>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</si>
  <si>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</si>
  <si>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</si>
  <si>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</si>
  <si>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</si>
  <si>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</si>
  <si>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</si>
  <si>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</si>
  <si>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</si>
  <si>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</si>
  <si>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</si>
  <si>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</si>
  <si>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</si>
  <si>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</si>
  <si>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</si>
  <si>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</si>
  <si>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</si>
  <si>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</si>
  <si>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</si>
  <si>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</si>
  <si>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</si>
  <si>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</si>
  <si>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</si>
  <si>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</si>
  <si>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</si>
  <si>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</si>
  <si>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</si>
  <si>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</si>
  <si>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</si>
  <si>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</si>
  <si>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</si>
  <si>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</si>
  <si>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</si>
  <si>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</si>
  <si>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</si>
  <si>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</si>
  <si>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</si>
  <si>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</si>
  <si>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</si>
  <si>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</si>
  <si>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</si>
  <si>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</si>
  <si>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</si>
  <si>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</si>
  <si>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</si>
  <si>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</si>
  <si>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</si>
  <si>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</si>
  <si>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</si>
  <si>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</si>
  <si>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</si>
  <si>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</si>
  <si>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</si>
  <si>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</si>
  <si>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</si>
  <si>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</si>
  <si>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</si>
  <si>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</si>
  <si>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</si>
  <si>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</si>
  <si>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</si>
  <si>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</si>
  <si>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</si>
  <si>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</si>
  <si>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</si>
  <si>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</si>
  <si>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</si>
  <si>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</si>
  <si>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</si>
  <si>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</si>
  <si>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</si>
  <si>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</si>
  <si>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</si>
  <si>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</si>
  <si>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</si>
  <si>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</si>
  <si>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</si>
  <si>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</si>
  <si>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</si>
  <si>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</si>
  <si>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</si>
  <si>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</si>
  <si>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</si>
  <si>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</si>
  <si>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</si>
  <si>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</si>
  <si>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</si>
  <si>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</si>
  <si>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</si>
  <si>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</si>
  <si>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</si>
  <si>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</si>
  <si>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</si>
  <si>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</si>
  <si>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</si>
  <si>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</si>
  <si>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</si>
  <si>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</si>
  <si>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</si>
  <si>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</si>
  <si>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</si>
  <si>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</si>
  <si>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</si>
  <si>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</si>
  <si>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</si>
  <si>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</si>
  <si>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</si>
  <si>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</si>
  <si>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</si>
  <si>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</si>
  <si>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</si>
  <si>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</si>
  <si>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</si>
  <si>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</si>
  <si>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</si>
  <si>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</si>
  <si>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</si>
  <si>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</si>
  <si>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</si>
  <si>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</si>
  <si>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</si>
  <si>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</si>
  <si>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</si>
  <si>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</si>
  <si>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</si>
  <si>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</si>
  <si>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</si>
  <si>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</si>
  <si>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</si>
  <si>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</si>
  <si>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</si>
  <si>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</si>
  <si>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</si>
  <si>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</si>
  <si>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</si>
  <si>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</si>
  <si>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</si>
  <si>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</si>
  <si>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</si>
  <si>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</si>
  <si>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</si>
  <si>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</si>
  <si>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</si>
  <si>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</si>
  <si>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</si>
  <si>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</si>
  <si>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</si>
  <si>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</si>
  <si>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</si>
  <si>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</si>
  <si>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</si>
  <si>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</si>
  <si>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</si>
  <si>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</si>
  <si>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</si>
  <si>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</si>
  <si>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</si>
  <si>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</si>
  <si>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</si>
  <si>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</si>
  <si>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</si>
  <si>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</si>
  <si>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</si>
  <si>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</si>
  <si>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</si>
  <si>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</si>
  <si>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</si>
  <si>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</si>
  <si>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</si>
  <si>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</si>
  <si>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</si>
  <si>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</si>
  <si>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</si>
  <si>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</si>
  <si>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</si>
  <si>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</si>
  <si>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</si>
  <si>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</si>
  <si>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</si>
  <si>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</si>
  <si>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</si>
  <si>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</si>
  <si>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</si>
  <si>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</si>
  <si>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</si>
  <si>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</si>
  <si>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</si>
  <si>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</si>
  <si>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</si>
  <si>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</si>
  <si>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</si>
  <si>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</si>
  <si>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</si>
  <si>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</si>
  <si>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</si>
  <si>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</si>
  <si>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</si>
  <si>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</si>
  <si>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</si>
  <si>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</si>
  <si>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</si>
  <si>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</si>
  <si>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</si>
  <si>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</si>
  <si>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</si>
  <si>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</si>
  <si>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</si>
  <si>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</si>
  <si>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</si>
  <si>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</si>
  <si>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</si>
  <si>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</si>
  <si>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</si>
  <si>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</si>
  <si>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</si>
  <si>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</si>
  <si>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</si>
  <si>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</si>
  <si>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</si>
  <si>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</si>
  <si>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</si>
  <si>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</si>
  <si>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</si>
  <si>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</si>
  <si>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</si>
  <si>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</si>
  <si>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</si>
  <si>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</si>
  <si>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</si>
  <si>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</si>
  <si>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</si>
  <si>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</si>
  <si>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</si>
  <si>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</si>
  <si>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</si>
  <si>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</si>
  <si>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</si>
  <si>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</si>
  <si>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</si>
  <si>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</si>
  <si>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</si>
  <si>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</si>
  <si>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</si>
  <si>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</si>
  <si>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</si>
  <si>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</si>
  <si>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</si>
  <si>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</si>
  <si>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</si>
  <si>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</si>
  <si>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</si>
  <si>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</si>
  <si>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</si>
  <si>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</si>
  <si>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</si>
  <si>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</si>
  <si>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</si>
  <si>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</si>
  <si>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</si>
  <si>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</si>
  <si>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</si>
  <si>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</si>
  <si>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</si>
  <si>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</si>
  <si>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</si>
  <si>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</si>
  <si>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</si>
  <si>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</si>
  <si>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</si>
  <si>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</si>
  <si>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</si>
  <si>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</si>
  <si>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</si>
  <si>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</si>
  <si>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</si>
  <si>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</si>
  <si>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</si>
  <si>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</si>
  <si>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</si>
  <si>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</si>
  <si>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</si>
  <si>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</si>
  <si>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</si>
  <si>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</si>
  <si>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</si>
  <si>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</si>
  <si>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</si>
  <si>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</si>
  <si>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</si>
  <si>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</si>
  <si>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</si>
  <si>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</si>
  <si>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</si>
  <si>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</si>
  <si>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</si>
  <si>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</si>
  <si>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</si>
  <si>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</si>
  <si>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</si>
  <si>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</si>
  <si>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</si>
  <si>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</si>
  <si>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</si>
  <si>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</si>
  <si>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</si>
  <si>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</si>
  <si>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</si>
  <si>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</si>
  <si>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</si>
  <si>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</si>
  <si>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</si>
  <si>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</si>
  <si>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</si>
  <si>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</si>
  <si>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</si>
  <si>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</si>
  <si>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</si>
  <si>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</si>
  <si>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</si>
  <si>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</si>
  <si>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</si>
  <si>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</si>
  <si>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</si>
  <si>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</si>
  <si>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</si>
  <si>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</si>
  <si>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</si>
  <si>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</si>
  <si>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</si>
  <si>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</si>
  <si>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</si>
  <si>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</si>
  <si>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</si>
  <si>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</si>
  <si>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</si>
  <si>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</si>
  <si>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</si>
  <si>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</si>
  <si>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</si>
  <si>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</si>
  <si>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</si>
  <si>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</si>
  <si>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</si>
  <si>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</si>
  <si>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</si>
  <si>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</si>
  <si>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</si>
  <si>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</si>
  <si>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</si>
  <si>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</si>
  <si>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</si>
  <si>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</si>
  <si>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</si>
  <si>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</si>
  <si>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</si>
  <si>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</si>
  <si>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</si>
  <si>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</si>
  <si>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</si>
  <si>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</si>
  <si>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</si>
  <si>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</si>
  <si>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</si>
  <si>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</si>
  <si>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</si>
  <si>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</si>
  <si>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</si>
  <si>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</si>
  <si>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</si>
  <si>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</si>
  <si>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</si>
  <si>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</si>
  <si>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</si>
  <si>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</si>
  <si>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</si>
  <si>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</si>
  <si>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</si>
  <si>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</si>
  <si>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</si>
  <si>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</si>
  <si>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</si>
  <si>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</si>
  <si>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</si>
  <si>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</si>
  <si>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</si>
  <si>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</si>
  <si>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</si>
  <si>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</si>
  <si>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</si>
  <si>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</si>
  <si>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</si>
  <si>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</si>
  <si>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</si>
  <si>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</si>
  <si>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</si>
  <si>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</si>
  <si>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</si>
  <si>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</si>
  <si>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</si>
  <si>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</si>
  <si>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</si>
  <si>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</si>
  <si>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</si>
  <si>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</si>
  <si>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</si>
  <si>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</si>
  <si>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</si>
  <si>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</si>
  <si>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</si>
  <si>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</si>
  <si>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</si>
  <si>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</si>
  <si>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</si>
  <si>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</si>
  <si>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</si>
  <si>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</si>
  <si>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</si>
  <si>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</si>
  <si>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</si>
  <si>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</si>
  <si>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</si>
  <si>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</si>
  <si>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</si>
  <si>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</si>
  <si>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</si>
  <si>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</si>
  <si>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</si>
  <si>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</si>
  <si>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</si>
  <si>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</si>
  <si>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</si>
  <si>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</si>
  <si>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</si>
  <si>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</si>
  <si>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</si>
  <si>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</si>
  <si>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</si>
  <si>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</si>
  <si>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</si>
  <si>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</si>
  <si>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</si>
  <si>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</si>
  <si>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</si>
  <si>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</si>
  <si>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</si>
  <si>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</si>
  <si>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</si>
  <si>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</si>
  <si>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</si>
  <si>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</si>
  <si>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</si>
  <si>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</si>
  <si>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</si>
  <si>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</si>
  <si>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</si>
  <si>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</si>
  <si>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</si>
  <si>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</si>
  <si>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</si>
  <si>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</si>
  <si>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</si>
  <si>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</si>
  <si>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</si>
  <si>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</si>
  <si>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</si>
  <si>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</si>
  <si>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</si>
  <si>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</si>
  <si>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</si>
  <si>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</si>
  <si>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</si>
  <si>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</si>
  <si>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</si>
  <si>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</si>
  <si>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</si>
  <si>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</si>
  <si>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</si>
  <si>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</si>
  <si>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</si>
  <si>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</si>
  <si>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</si>
  <si>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</si>
  <si>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</si>
  <si>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</si>
  <si>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</si>
  <si>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</si>
  <si>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</si>
  <si>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</si>
  <si>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</si>
  <si>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</si>
  <si>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</si>
  <si>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</si>
  <si>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</si>
  <si>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</si>
  <si>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</si>
  <si>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</si>
  <si>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</si>
  <si>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</si>
  <si>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</si>
  <si>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</si>
  <si>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</si>
  <si>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</si>
  <si>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</si>
  <si>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</si>
  <si>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</si>
  <si>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</si>
  <si>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</si>
  <si>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</si>
  <si>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</si>
  <si>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</si>
  <si>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</si>
  <si>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</si>
  <si>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</si>
  <si>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</si>
  <si>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</si>
  <si>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</si>
  <si>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</si>
  <si>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</si>
  <si>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</si>
  <si>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</si>
  <si>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</si>
  <si>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</si>
  <si>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</si>
  <si>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</si>
  <si>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</si>
  <si>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</si>
  <si>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</si>
  <si>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</si>
  <si>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</si>
  <si>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</si>
  <si>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</si>
  <si>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</si>
  <si>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</si>
  <si>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</si>
  <si>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</si>
  <si>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</si>
  <si>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</si>
  <si>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</si>
  <si>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</si>
  <si>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</si>
  <si>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</si>
  <si>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</si>
  <si>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</si>
  <si>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</si>
  <si>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</si>
  <si>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</si>
  <si>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</si>
  <si>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</si>
  <si>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</si>
  <si>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</si>
  <si>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</si>
  <si>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</si>
  <si>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</si>
  <si>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</si>
  <si>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</si>
  <si>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</si>
  <si>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</si>
  <si>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</si>
  <si>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</si>
  <si>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</si>
  <si>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</si>
  <si>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</si>
  <si>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</si>
  <si>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</si>
  <si>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</si>
  <si>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</si>
  <si>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</si>
  <si>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</si>
  <si>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</si>
  <si>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</si>
  <si>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</si>
  <si>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</si>
  <si>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</si>
  <si>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</si>
  <si>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</si>
  <si>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</si>
  <si>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</si>
  <si>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</si>
  <si>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</si>
  <si>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</si>
  <si>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</si>
  <si>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</si>
  <si>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</si>
  <si>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</si>
  <si>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</si>
  <si>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</si>
  <si>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</si>
  <si>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</si>
  <si>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</si>
  <si>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</si>
  <si>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</si>
  <si>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</si>
  <si>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</si>
  <si>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</si>
  <si>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</si>
  <si>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</si>
  <si>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</si>
  <si>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</si>
  <si>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</si>
  <si>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</si>
  <si>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</si>
  <si>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</si>
  <si>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</si>
  <si>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</si>
  <si>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</si>
  <si>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</si>
  <si>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</si>
  <si>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</si>
  <si>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</si>
  <si>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</si>
  <si>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</si>
  <si>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</si>
  <si>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</si>
  <si>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</si>
  <si>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</si>
  <si>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</si>
  <si>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</si>
  <si>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</si>
  <si>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</si>
  <si>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</si>
  <si>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</si>
  <si>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</si>
  <si>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</si>
  <si>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</si>
  <si>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</si>
  <si>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</si>
  <si>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</si>
  <si>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</si>
  <si>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</si>
  <si>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</si>
  <si>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</si>
  <si>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</si>
  <si>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</si>
  <si>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</si>
  <si>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</si>
  <si>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</si>
  <si>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</si>
  <si>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</si>
  <si>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</si>
  <si>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</si>
  <si>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</si>
  <si>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</si>
  <si>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</si>
  <si>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</si>
  <si>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</si>
  <si>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</si>
  <si>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</si>
  <si>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</si>
  <si>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</si>
  <si>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</si>
  <si>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</si>
  <si>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</si>
  <si>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</si>
  <si>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</si>
  <si>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</si>
  <si>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</si>
  <si>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</si>
  <si>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</si>
  <si>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</si>
  <si>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</si>
  <si>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</si>
  <si>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</si>
  <si>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</si>
  <si>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</si>
  <si>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</si>
  <si>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</si>
  <si>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</si>
  <si>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</si>
  <si>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</si>
  <si>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</si>
  <si>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</si>
  <si>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</si>
  <si>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</si>
  <si>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</si>
  <si>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</si>
  <si>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</si>
  <si>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</si>
  <si>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</si>
  <si>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</si>
  <si>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</si>
  <si>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</si>
  <si>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</si>
  <si>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</si>
  <si>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</si>
  <si>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</si>
  <si>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</si>
  <si>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</si>
  <si>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</si>
  <si>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</si>
  <si>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</si>
  <si>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</si>
  <si>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</si>
  <si>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</si>
  <si>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</si>
  <si>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</si>
  <si>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</si>
  <si>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</si>
  <si>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</si>
  <si>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</si>
  <si>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</si>
  <si>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</si>
  <si>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</si>
  <si>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</si>
  <si>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</si>
  <si>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</si>
  <si>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</si>
  <si>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</si>
  <si>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</si>
  <si>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</si>
  <si>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</si>
  <si>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</si>
  <si>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</si>
  <si>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</si>
  <si>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</si>
  <si>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</si>
  <si>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</si>
  <si>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</si>
  <si>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</si>
  <si>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</si>
  <si>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</si>
  <si>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</si>
  <si>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</si>
  <si>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</si>
  <si>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</si>
  <si>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</si>
  <si>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</si>
  <si>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</si>
  <si>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</si>
  <si>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</si>
  <si>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</si>
  <si>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</si>
  <si>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</si>
  <si>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</si>
  <si>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</si>
  <si>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</si>
  <si>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</si>
  <si>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</si>
  <si>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</si>
  <si>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</si>
  <si>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</si>
  <si>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</si>
  <si>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</si>
  <si>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</si>
  <si>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</si>
  <si>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</si>
  <si>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</si>
  <si>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</si>
  <si>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</si>
  <si>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</si>
  <si>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</si>
  <si>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</si>
  <si>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</si>
  <si>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</si>
  <si>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</si>
  <si>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</si>
  <si>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</si>
  <si>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</si>
  <si>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</si>
  <si>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</si>
  <si>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</si>
  <si>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</si>
  <si>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</si>
  <si>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</si>
  <si>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</si>
  <si>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</si>
  <si>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</si>
  <si>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</si>
  <si>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</si>
  <si>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</si>
  <si>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</si>
  <si>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</si>
  <si>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</si>
  <si>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</si>
  <si>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</si>
  <si>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</si>
  <si>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</si>
  <si>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</si>
  <si>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</si>
  <si>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</si>
  <si>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</si>
  <si>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</si>
  <si>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</si>
  <si>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</si>
  <si>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</si>
  <si>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</si>
  <si>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</si>
  <si>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</si>
  <si>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</si>
  <si>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</si>
  <si>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</si>
  <si>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</si>
  <si>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</si>
  <si>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</si>
  <si>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</si>
  <si>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</si>
  <si>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</si>
  <si>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</si>
  <si>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</si>
  <si>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</si>
  <si>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</si>
  <si>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</si>
  <si>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</si>
  <si>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</si>
  <si>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</si>
  <si>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</si>
  <si>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</si>
  <si>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</si>
  <si>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</si>
  <si>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</si>
  <si>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</si>
  <si>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</si>
  <si>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</si>
  <si>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</si>
  <si>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</si>
  <si>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</si>
  <si>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</si>
  <si>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</si>
  <si>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</si>
  <si>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</si>
  <si>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</si>
  <si>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</si>
  <si>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</si>
  <si>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</si>
  <si>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</si>
  <si>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</si>
  <si>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</si>
  <si>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</si>
  <si>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</si>
  <si>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</si>
  <si>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</si>
  <si>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</si>
  <si>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</si>
  <si>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</si>
  <si>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</si>
  <si>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</si>
  <si>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</si>
  <si>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</si>
  <si>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</si>
  <si>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</si>
  <si>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</si>
  <si>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</si>
  <si>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</si>
  <si>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</si>
  <si>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</si>
  <si>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</si>
  <si>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</si>
  <si>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</si>
  <si>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</si>
  <si>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</si>
  <si>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</si>
  <si>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</si>
  <si>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</si>
  <si>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</si>
  <si>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</si>
  <si>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</si>
  <si>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</si>
  <si>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</si>
  <si>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</si>
  <si>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</si>
  <si>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</si>
  <si>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</si>
  <si>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</si>
  <si>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</si>
  <si>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</si>
  <si>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</si>
  <si>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</si>
  <si>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</si>
  <si>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</si>
  <si>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</si>
  <si>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</si>
  <si>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</si>
  <si>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</si>
  <si>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</si>
  <si>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</si>
  <si>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</si>
  <si>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</si>
  <si>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</si>
  <si>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</si>
  <si>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</si>
  <si>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</si>
  <si>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</si>
  <si>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</si>
  <si>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</si>
  <si>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</si>
  <si>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</si>
  <si>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</si>
  <si>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</si>
  <si>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</si>
  <si>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</si>
  <si>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</si>
  <si>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</si>
  <si>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</si>
  <si>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</si>
  <si>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</si>
  <si>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</si>
  <si>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</si>
  <si>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</si>
  <si>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</si>
  <si>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</si>
  <si>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</si>
  <si>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</si>
  <si>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</si>
  <si>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</si>
  <si>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</si>
  <si>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</si>
  <si>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</si>
  <si>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</si>
  <si>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</si>
  <si>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</si>
  <si>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</si>
  <si>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</si>
  <si>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</si>
  <si>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</si>
  <si>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</si>
  <si>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</si>
  <si>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</si>
  <si>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</si>
  <si>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</si>
  <si>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</si>
  <si>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</si>
  <si>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</si>
  <si>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</si>
  <si>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</si>
  <si>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</si>
  <si>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</si>
  <si>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</si>
  <si>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</si>
  <si>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</si>
  <si>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</si>
  <si>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</si>
  <si>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</si>
  <si>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</si>
  <si>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</si>
  <si>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</si>
  <si>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</si>
  <si>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</si>
  <si>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</si>
  <si>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</si>
  <si>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</si>
  <si>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</si>
  <si>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</si>
  <si>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</si>
  <si>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</si>
  <si>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</si>
  <si>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</si>
  <si>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</si>
  <si>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</si>
  <si>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</si>
  <si>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</si>
  <si>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</si>
  <si>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</si>
  <si>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</si>
  <si>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</si>
  <si>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</si>
  <si>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</si>
  <si>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</si>
  <si>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</si>
  <si>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</si>
  <si>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</si>
  <si>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</si>
  <si>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</si>
  <si>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</si>
  <si>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</si>
  <si>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</si>
  <si>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</si>
  <si>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</si>
  <si>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</si>
  <si>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</si>
  <si>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</si>
  <si>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</si>
  <si>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</si>
  <si>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</si>
  <si>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</si>
  <si>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</si>
  <si>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</si>
  <si>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</si>
  <si>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</si>
  <si>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</si>
  <si>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</si>
  <si>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</si>
  <si>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</si>
  <si>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</si>
  <si>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</si>
  <si>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</si>
  <si>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</si>
  <si>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</si>
  <si>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</si>
  <si>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</si>
  <si>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</si>
  <si>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</si>
  <si>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</si>
  <si>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</si>
  <si>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</si>
  <si>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</si>
  <si>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</si>
  <si>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</si>
  <si>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</si>
  <si>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</si>
  <si>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</si>
  <si>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</si>
  <si>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</si>
  <si>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</si>
  <si>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</si>
  <si>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</si>
  <si>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</si>
  <si>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</si>
  <si>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</si>
  <si>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</si>
  <si>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</si>
  <si>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</si>
  <si>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</si>
  <si>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</si>
  <si>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</si>
  <si>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</si>
  <si>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</si>
  <si>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</si>
  <si>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</si>
  <si>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</si>
  <si>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</si>
  <si>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</si>
  <si>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</si>
  <si>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</si>
  <si>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</si>
  <si>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</si>
  <si>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</si>
  <si>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</si>
  <si>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</si>
  <si>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</si>
  <si>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</si>
  <si>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</si>
  <si>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</si>
  <si>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</si>
  <si>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</si>
  <si>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</si>
  <si>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</si>
  <si>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</si>
  <si>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</si>
  <si>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</si>
  <si>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</si>
  <si>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</si>
  <si>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</si>
  <si>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</si>
  <si>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</si>
  <si>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</si>
  <si>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</si>
  <si>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</si>
  <si>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</si>
  <si>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</si>
  <si>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</si>
  <si>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</si>
  <si>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</si>
  <si>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</si>
  <si>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</si>
  <si>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</si>
  <si>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</si>
  <si>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</si>
  <si>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</si>
  <si>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</si>
  <si>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</si>
  <si>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</si>
  <si>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</si>
  <si>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</si>
  <si>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</si>
  <si>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</si>
  <si>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</si>
  <si>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</si>
  <si>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</si>
  <si>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</si>
  <si>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</si>
  <si>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</si>
  <si>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</si>
  <si>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</si>
  <si>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</si>
  <si>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</si>
  <si>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</si>
  <si>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</si>
  <si>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</si>
  <si>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</si>
  <si>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</si>
  <si>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</si>
  <si>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</si>
  <si>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</si>
  <si>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</si>
  <si>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</si>
  <si>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</si>
  <si>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</si>
  <si>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</si>
  <si>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</si>
  <si>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</si>
  <si>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</si>
  <si>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</si>
  <si>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</si>
  <si>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</si>
  <si>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</si>
  <si>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</si>
  <si>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</si>
  <si>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</si>
  <si>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</si>
  <si>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</si>
  <si>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</si>
  <si>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</si>
  <si>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</si>
  <si>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</si>
  <si>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</si>
  <si>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</si>
  <si>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</si>
  <si>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</si>
  <si>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</si>
  <si>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</si>
  <si>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</si>
  <si>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</si>
  <si>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</si>
  <si>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</si>
  <si>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</si>
  <si>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</si>
  <si>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</si>
  <si>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</si>
  <si>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</si>
  <si>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</si>
  <si>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</si>
  <si>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</si>
  <si>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</si>
  <si>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</si>
  <si>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</si>
  <si>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</si>
  <si>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</si>
  <si>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</si>
  <si>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</si>
  <si>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</si>
  <si>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</si>
  <si>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</si>
  <si>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</si>
  <si>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</si>
  <si>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</si>
  <si>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</si>
  <si>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</si>
  <si>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</si>
  <si>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</si>
  <si>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</si>
  <si>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</si>
  <si>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</si>
  <si>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</si>
  <si>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</si>
  <si>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</si>
  <si>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</si>
  <si>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</si>
  <si>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</si>
  <si>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</si>
  <si>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</si>
  <si>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</si>
  <si>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</si>
  <si>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</si>
  <si>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</si>
  <si>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</si>
  <si>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</si>
  <si>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</si>
  <si>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</si>
  <si>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</si>
  <si>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</si>
  <si>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</si>
  <si>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</si>
  <si>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</si>
  <si>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</si>
  <si>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</si>
  <si>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</si>
  <si>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</si>
  <si>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</si>
  <si>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</si>
  <si>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</si>
  <si>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</si>
  <si>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</si>
  <si>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</si>
  <si>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</si>
  <si>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</si>
  <si>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</si>
  <si>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</si>
  <si>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</si>
  <si>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</si>
  <si>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</si>
  <si>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</si>
  <si>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</si>
  <si>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</si>
  <si>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</si>
  <si>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</si>
  <si>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</si>
  <si>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</si>
  <si>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</si>
  <si>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</si>
  <si>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</si>
  <si>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</si>
  <si>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</si>
  <si>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</si>
  <si>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</si>
  <si>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</si>
  <si>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</si>
  <si>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</si>
  <si>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</si>
  <si>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</si>
  <si>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</si>
  <si>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</si>
  <si>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</si>
  <si>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</si>
  <si>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</si>
  <si>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</si>
  <si>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</si>
  <si>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</si>
  <si>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</si>
  <si>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</si>
  <si>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</si>
  <si>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</si>
  <si>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</si>
  <si>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</si>
  <si>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</si>
  <si>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</si>
  <si>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</si>
  <si>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</si>
  <si>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</si>
  <si>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</si>
  <si>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</si>
  <si>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</si>
  <si>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</si>
  <si>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</si>
  <si>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</si>
  <si>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</si>
  <si>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</si>
  <si>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</si>
  <si>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</si>
  <si>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</si>
  <si>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</si>
  <si>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</si>
  <si>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</si>
  <si>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</si>
  <si>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</si>
  <si>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</si>
  <si>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</si>
  <si>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</si>
  <si>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</si>
  <si>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</si>
  <si>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</si>
  <si>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</si>
  <si>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</si>
  <si>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</si>
  <si>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</si>
  <si>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</si>
  <si>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</si>
  <si>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</si>
  <si>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</si>
  <si>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</si>
  <si>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</si>
  <si>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</si>
  <si>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</si>
  <si>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</si>
  <si>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</si>
  <si>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</si>
  <si>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</si>
  <si>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</si>
  <si>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</si>
  <si>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</si>
  <si>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</si>
  <si>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</si>
  <si>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</si>
  <si>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</si>
  <si>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</si>
  <si>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</si>
  <si>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</si>
  <si>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</si>
  <si>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</si>
  <si>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</si>
  <si>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</si>
  <si>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</si>
  <si>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</si>
  <si>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</si>
  <si>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</si>
  <si>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</si>
  <si>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</si>
  <si>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</si>
  <si>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</si>
  <si>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</si>
  <si>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</si>
  <si>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</si>
  <si>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</si>
  <si>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</si>
  <si>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</si>
  <si>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</si>
  <si>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</si>
  <si>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</si>
  <si>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</si>
  <si>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</si>
  <si>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</si>
  <si>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</si>
  <si>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</si>
  <si>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</si>
  <si>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</si>
  <si>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</si>
  <si>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</si>
  <si>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</si>
  <si>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</si>
  <si>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</si>
  <si>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</si>
  <si>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</si>
  <si>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</si>
  <si>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</si>
  <si>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</si>
  <si>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</si>
  <si>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</si>
  <si>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</si>
  <si>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</si>
  <si>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</si>
  <si>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</si>
  <si>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</si>
  <si>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</si>
  <si>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</si>
  <si>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</si>
  <si>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</si>
  <si>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</si>
  <si>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</si>
  <si>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</si>
  <si>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</si>
  <si>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</si>
  <si>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</si>
  <si>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</si>
  <si>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</si>
  <si>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</si>
  <si>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</si>
  <si>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</si>
  <si>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</si>
  <si>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</si>
  <si>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</si>
  <si>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</si>
  <si>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</si>
  <si>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</si>
  <si>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</si>
  <si>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</si>
  <si>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</si>
  <si>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</si>
  <si>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</si>
  <si>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</si>
  <si>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</si>
  <si>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</si>
  <si>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</si>
  <si>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</si>
  <si>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</si>
  <si>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</si>
  <si>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</si>
  <si>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</si>
  <si>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</si>
  <si>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</si>
  <si>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</si>
  <si>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</si>
  <si>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</si>
  <si>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</si>
  <si>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</si>
  <si>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</si>
  <si>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</si>
  <si>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</si>
  <si>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</si>
  <si>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</si>
  <si>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</si>
  <si>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</si>
  <si>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</si>
  <si>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</si>
  <si>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</si>
  <si>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</si>
  <si>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</si>
  <si>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</si>
  <si>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</si>
  <si>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</si>
  <si>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</si>
  <si>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</si>
  <si>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</si>
  <si>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</si>
  <si>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</si>
  <si>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</si>
  <si>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</si>
  <si>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</si>
  <si>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</si>
  <si>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</si>
  <si>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</si>
  <si>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</si>
  <si>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</si>
  <si>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</si>
  <si>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</si>
  <si>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</si>
  <si>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</si>
  <si>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</si>
  <si>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</si>
  <si>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</si>
  <si>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</si>
  <si>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</si>
  <si>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</si>
  <si>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</si>
  <si>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</si>
  <si>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</si>
  <si>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</si>
  <si>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</si>
  <si>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</si>
  <si>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</si>
  <si>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</si>
  <si>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</si>
  <si>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</si>
  <si>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</si>
  <si>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</si>
  <si>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</si>
  <si>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</si>
  <si>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</si>
  <si>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</si>
  <si>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</si>
  <si>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</si>
  <si>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</si>
  <si>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</si>
  <si>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</si>
  <si>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</si>
  <si>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</si>
  <si>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</si>
  <si>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</si>
  <si>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</si>
  <si>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</si>
  <si>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</si>
  <si>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</si>
  <si>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</si>
  <si>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</si>
  <si>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</si>
  <si>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</si>
  <si>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</si>
  <si>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</si>
  <si>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</si>
  <si>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</si>
  <si>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</si>
  <si>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</si>
  <si>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</si>
  <si>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</si>
  <si>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</si>
  <si>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</si>
  <si>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</si>
  <si>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</si>
  <si>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</si>
  <si>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</si>
  <si>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</si>
  <si>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</si>
  <si>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</si>
  <si>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</si>
  <si>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</si>
  <si>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</si>
  <si>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</si>
  <si>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</si>
  <si>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</si>
  <si>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</si>
  <si>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</si>
  <si>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</si>
  <si>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</si>
  <si>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</si>
  <si>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</si>
  <si>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</si>
  <si>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</si>
  <si>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</si>
  <si>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</si>
  <si>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</si>
  <si>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</si>
  <si>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</si>
  <si>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</si>
  <si>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</si>
  <si>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</si>
  <si>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</si>
  <si>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</si>
  <si>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</si>
  <si>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</si>
  <si>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</si>
  <si>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</si>
  <si>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</si>
  <si>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</si>
  <si>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</si>
  <si>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</si>
  <si>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</si>
  <si>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</si>
  <si>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</si>
  <si>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</si>
  <si>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</si>
  <si>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</si>
  <si>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</si>
  <si>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</si>
  <si>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</si>
  <si>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</si>
  <si>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</si>
  <si>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</si>
  <si>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</si>
  <si>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</si>
  <si>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</si>
  <si>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</si>
  <si>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</si>
  <si>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</si>
  <si>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</si>
  <si>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</si>
  <si>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</si>
  <si>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</si>
  <si>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</si>
  <si>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</si>
  <si>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</si>
  <si>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</si>
  <si>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</si>
  <si>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</si>
  <si>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</si>
  <si>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</si>
  <si>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</si>
  <si>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</si>
  <si>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</si>
  <si>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</si>
  <si>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</si>
  <si>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</si>
  <si>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</si>
  <si>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</si>
  <si>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</si>
  <si>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</si>
  <si>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</si>
  <si>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</si>
  <si>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</si>
  <si>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</si>
  <si>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</si>
  <si>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</si>
  <si>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</si>
  <si>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</si>
  <si>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</si>
  <si>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</si>
  <si>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</si>
  <si>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</si>
  <si>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</si>
  <si>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</si>
  <si>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</si>
  <si>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</si>
  <si>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</si>
  <si>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</si>
  <si>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</si>
  <si>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</si>
  <si>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</si>
  <si>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</si>
  <si>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</si>
  <si>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</si>
  <si>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</si>
  <si>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</si>
  <si>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</si>
  <si>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</si>
  <si>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</si>
  <si>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</si>
  <si>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</si>
  <si>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</si>
  <si>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</si>
  <si>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</si>
  <si>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</si>
  <si>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</si>
  <si>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</si>
  <si>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</si>
  <si>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</si>
  <si>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</si>
  <si>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</si>
  <si>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</si>
  <si>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</si>
  <si>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</si>
  <si>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</si>
  <si>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</si>
  <si>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</si>
  <si>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</si>
  <si>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</si>
  <si>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</si>
  <si>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</si>
  <si>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</si>
  <si>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</si>
  <si>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</si>
  <si>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</si>
  <si>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</si>
  <si>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</si>
  <si>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</si>
  <si>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</si>
  <si>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</si>
  <si>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</si>
  <si>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</si>
  <si>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</si>
  <si>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</si>
  <si>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</si>
  <si>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</si>
  <si>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</si>
  <si>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</si>
  <si>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</si>
  <si>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</si>
  <si>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</si>
  <si>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</si>
  <si>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</si>
  <si>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</si>
  <si>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</si>
  <si>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</si>
  <si>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</si>
  <si>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</si>
  <si>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</si>
  <si>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</si>
  <si>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</si>
  <si>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</si>
  <si>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</si>
  <si>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</si>
  <si>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</si>
  <si>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</si>
  <si>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</si>
  <si>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</si>
  <si>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</si>
  <si>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</si>
  <si>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</si>
  <si>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</si>
  <si>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</si>
  <si>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</si>
  <si>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</si>
  <si>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</si>
  <si>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</si>
  <si>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</si>
  <si>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</si>
  <si>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</si>
  <si>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</si>
  <si>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</si>
  <si>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</si>
  <si>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</si>
  <si>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</si>
  <si>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</si>
  <si>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</si>
  <si>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</si>
  <si>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</si>
  <si>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</si>
  <si>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</si>
  <si>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</si>
  <si>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</si>
  <si>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</si>
  <si>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</si>
  <si>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</si>
  <si>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</si>
  <si>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</si>
  <si>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</si>
  <si>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</si>
  <si>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</si>
  <si>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</si>
  <si>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</si>
  <si>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</si>
  <si>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</si>
  <si>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</si>
  <si>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</si>
  <si>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</si>
  <si>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</si>
  <si>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</si>
  <si>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</si>
  <si>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</si>
  <si>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</si>
  <si>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</si>
  <si>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</si>
  <si>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</si>
  <si>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</si>
  <si>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</si>
  <si>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</si>
  <si>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</si>
  <si>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</si>
  <si>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</si>
  <si>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</si>
  <si>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</si>
  <si>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</si>
  <si>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</si>
  <si>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</si>
  <si>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</si>
  <si>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</si>
  <si>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</si>
  <si>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</si>
  <si>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</si>
  <si>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</si>
  <si>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</si>
  <si>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</si>
  <si>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</si>
  <si>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</si>
  <si>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</si>
  <si>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</si>
  <si>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</si>
  <si>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</si>
  <si>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</si>
  <si>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</si>
  <si>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</si>
  <si>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</si>
  <si>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</si>
  <si>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</si>
  <si>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</si>
  <si>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</si>
  <si>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</si>
  <si>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</si>
  <si>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</si>
  <si>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</si>
  <si>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</si>
  <si>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</si>
  <si>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</si>
  <si>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</si>
  <si>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</si>
  <si>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</si>
  <si>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</si>
  <si>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</si>
  <si>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</si>
  <si>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</si>
  <si>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</si>
  <si>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</si>
  <si>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</si>
  <si>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</si>
  <si>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</si>
  <si>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</si>
  <si>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</si>
  <si>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</si>
  <si>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</si>
  <si>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</si>
  <si>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</si>
  <si>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</si>
  <si>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</si>
  <si>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</si>
  <si>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</si>
  <si>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</si>
  <si>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</si>
  <si>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</si>
  <si>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</si>
  <si>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</si>
  <si>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</si>
  <si>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</si>
  <si>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</si>
  <si>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</si>
  <si>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</si>
  <si>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</si>
  <si>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</si>
  <si>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</si>
  <si>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</si>
  <si>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</si>
  <si>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</si>
  <si>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</si>
  <si>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</si>
  <si>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</si>
  <si>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</si>
  <si>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</si>
  <si>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</si>
  <si>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</si>
  <si>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</si>
  <si>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</si>
  <si>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</si>
  <si>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</si>
  <si>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</si>
  <si>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</si>
  <si>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</si>
  <si>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</si>
  <si>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</si>
  <si>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</si>
  <si>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</si>
  <si>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</si>
  <si>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</si>
  <si>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</si>
  <si>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</si>
  <si>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</si>
  <si>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</si>
  <si>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</si>
  <si>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</si>
  <si>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</si>
  <si>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</si>
  <si>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</si>
  <si>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</si>
  <si>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</si>
  <si>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</si>
  <si>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</si>
  <si>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</si>
  <si>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</si>
  <si>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</si>
  <si>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</si>
  <si>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</si>
  <si>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</si>
  <si>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</si>
  <si>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</si>
  <si>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</si>
  <si>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</si>
  <si>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</si>
  <si>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</si>
  <si>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</si>
  <si>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</si>
  <si>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</si>
  <si>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</si>
  <si>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</si>
  <si>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</si>
  <si>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</si>
  <si>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</si>
  <si>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</si>
  <si>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</si>
  <si>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</si>
  <si>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</si>
  <si>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</si>
  <si>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</si>
  <si>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</si>
  <si>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</si>
  <si>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</si>
  <si>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</si>
  <si>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</si>
  <si>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</si>
  <si>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</si>
  <si>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</si>
  <si>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</si>
  <si>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</si>
  <si>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</si>
  <si>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</si>
  <si>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</si>
  <si>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</si>
  <si>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</si>
  <si>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</si>
  <si>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</si>
  <si>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</si>
  <si>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</si>
  <si>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</si>
  <si>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</si>
  <si>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</si>
  <si>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</si>
  <si>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</si>
  <si>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</si>
  <si>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</si>
  <si>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</si>
  <si>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</si>
  <si>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</si>
  <si>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</si>
  <si>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</si>
  <si>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</si>
  <si>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</si>
  <si>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</si>
  <si>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</si>
  <si>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</si>
  <si>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</si>
  <si>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</si>
  <si>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</si>
  <si>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</si>
  <si>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</si>
  <si>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</si>
  <si>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</si>
  <si>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</si>
  <si>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</si>
  <si>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</si>
  <si>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</si>
  <si>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</si>
  <si>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</si>
  <si>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</si>
  <si>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</si>
  <si>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</si>
  <si>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</si>
  <si>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</si>
  <si>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</si>
  <si>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</si>
  <si>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</si>
  <si>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</si>
  <si>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</si>
  <si>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</si>
  <si>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</si>
  <si>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</si>
  <si>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</si>
  <si>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</si>
  <si>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</si>
  <si>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</si>
  <si>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</si>
  <si>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</si>
  <si>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</si>
  <si>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</si>
  <si>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</si>
  <si>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</si>
  <si>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</si>
  <si>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</si>
  <si>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</si>
  <si>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</si>
  <si>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</si>
  <si>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</si>
  <si>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</si>
  <si>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</si>
  <si>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</si>
  <si>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</si>
  <si>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</si>
  <si>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</si>
  <si>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</si>
  <si>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</si>
  <si>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</si>
  <si>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</si>
  <si>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</si>
  <si>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</si>
  <si>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</si>
  <si>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</si>
  <si>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</si>
  <si>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</si>
  <si>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</si>
  <si>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</si>
  <si>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</si>
  <si>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</si>
  <si>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</si>
  <si>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</si>
  <si>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</si>
  <si>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</si>
  <si>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</si>
  <si>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</si>
  <si>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</si>
  <si>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</si>
  <si>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</si>
  <si>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</si>
  <si>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</si>
  <si>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</si>
  <si>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</si>
  <si>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</si>
  <si>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</si>
  <si>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</si>
  <si>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</si>
  <si>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</si>
  <si>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</si>
  <si>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</si>
  <si>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</si>
  <si>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</si>
  <si>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</si>
  <si>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</si>
  <si>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</si>
  <si>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</si>
  <si>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</si>
  <si>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</si>
  <si>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</si>
  <si>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</si>
  <si>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</si>
  <si>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</si>
  <si>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</si>
  <si>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</si>
  <si>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</si>
  <si>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</si>
  <si>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</si>
  <si>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</si>
  <si>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</si>
  <si>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</si>
  <si>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</si>
  <si>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</si>
  <si>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</si>
  <si>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</si>
  <si>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</si>
  <si>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</si>
  <si>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</si>
  <si>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</si>
  <si>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</si>
  <si>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</si>
  <si>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</si>
  <si>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</si>
  <si>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</si>
  <si>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</si>
  <si>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</si>
  <si>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</si>
  <si>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</si>
  <si>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</si>
  <si>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</si>
  <si>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</si>
  <si>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</si>
  <si>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</si>
  <si>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</si>
  <si>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</si>
  <si>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</si>
  <si>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</si>
  <si>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</si>
  <si>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</si>
  <si>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</si>
  <si>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</si>
  <si>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</si>
  <si>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</si>
  <si>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</si>
  <si>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</si>
  <si>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</si>
  <si>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</si>
  <si>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</si>
  <si>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</si>
  <si>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</si>
  <si>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</si>
  <si>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</si>
  <si>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</si>
  <si>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</si>
  <si>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</si>
  <si>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</si>
  <si>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</si>
  <si>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</si>
  <si>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</si>
  <si>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</si>
  <si>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</si>
  <si>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</si>
  <si>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</si>
  <si>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</si>
  <si>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</si>
  <si>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</si>
  <si>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</si>
  <si>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</si>
  <si>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</si>
  <si>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</si>
  <si>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</si>
  <si>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</si>
  <si>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</si>
  <si>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</si>
  <si>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</si>
  <si>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</si>
  <si>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</si>
  <si>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</si>
  <si>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</si>
  <si>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</si>
  <si>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</si>
  <si>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</si>
  <si>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</si>
  <si>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</si>
  <si>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</si>
  <si>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</si>
  <si>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</si>
  <si>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</si>
  <si>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</si>
  <si>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</si>
  <si>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</si>
  <si>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</si>
  <si>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</si>
  <si>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</si>
  <si>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</si>
  <si>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</si>
  <si>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</si>
  <si>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</si>
  <si>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</si>
  <si>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</si>
  <si>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</si>
  <si>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</si>
  <si>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</si>
  <si>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</si>
  <si>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</si>
  <si>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</si>
  <si>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</si>
  <si>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</si>
  <si>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</si>
  <si>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</si>
  <si>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</si>
  <si>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</si>
  <si>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</si>
  <si>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</si>
  <si>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</si>
  <si>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</si>
  <si>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</si>
  <si>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</si>
  <si>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</si>
  <si>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</si>
  <si>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</si>
  <si>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</si>
  <si>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</si>
  <si>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</si>
  <si>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</si>
  <si>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</si>
  <si>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</si>
  <si>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</si>
  <si>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</si>
  <si>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</si>
  <si>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</si>
  <si>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</si>
  <si>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</si>
  <si>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</si>
  <si>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</si>
  <si>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</si>
  <si>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</si>
  <si>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</si>
  <si>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</si>
  <si>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</si>
  <si>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</si>
  <si>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</si>
  <si>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</si>
  <si>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</si>
  <si>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</si>
  <si>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</si>
  <si>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</si>
  <si>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</si>
  <si>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</si>
  <si>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</si>
  <si>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</si>
  <si>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</si>
  <si>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</si>
  <si>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</si>
  <si>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</si>
  <si>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</si>
  <si>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</si>
  <si>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</si>
  <si>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</si>
  <si>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</si>
  <si>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</si>
  <si>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</si>
  <si>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</si>
  <si>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</si>
  <si>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</si>
  <si>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</si>
  <si>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</si>
  <si>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</si>
  <si>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</si>
  <si>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</si>
  <si>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</si>
  <si>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</si>
  <si>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</si>
  <si>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</si>
  <si>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</si>
  <si>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</si>
  <si>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</si>
  <si>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</si>
  <si>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</si>
  <si>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</si>
  <si>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</si>
  <si>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</si>
  <si>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</si>
  <si>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</si>
  <si>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</si>
  <si>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</si>
  <si>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</si>
  <si>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</si>
  <si>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</si>
  <si>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</si>
  <si>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</si>
  <si>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</si>
  <si>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</si>
  <si>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</si>
  <si>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</si>
  <si>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</si>
  <si>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</si>
  <si>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</si>
  <si>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</si>
  <si>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</si>
  <si>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</si>
  <si>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</si>
  <si>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</si>
  <si>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</si>
  <si>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</si>
  <si>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</si>
  <si>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</si>
  <si>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</si>
  <si>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</si>
  <si>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</si>
  <si>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</si>
  <si>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</si>
  <si>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</si>
  <si>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</si>
  <si>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</si>
  <si>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</si>
  <si>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</si>
  <si>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</si>
  <si>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</si>
  <si>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</si>
  <si>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</si>
  <si>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</si>
  <si>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</si>
  <si>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</si>
  <si>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</si>
  <si>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</si>
  <si>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</si>
  <si>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</si>
  <si>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</si>
  <si>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</si>
  <si>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</si>
  <si>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</si>
  <si>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</si>
  <si>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</si>
  <si>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</si>
  <si>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</si>
  <si>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</si>
  <si>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</si>
  <si>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</si>
  <si>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</si>
  <si>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</si>
  <si>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</si>
  <si>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</si>
  <si>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</si>
  <si>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</si>
  <si>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</si>
  <si>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</si>
  <si>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</si>
  <si>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</si>
  <si>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</si>
  <si>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</si>
  <si>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</si>
  <si>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</si>
  <si>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</si>
  <si>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</si>
  <si>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</si>
  <si>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</si>
  <si>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</si>
  <si>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</si>
  <si>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</si>
  <si>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</si>
  <si>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</si>
  <si>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</si>
  <si>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</si>
  <si>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</si>
  <si>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</si>
  <si>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</si>
  <si>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</si>
  <si>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</si>
  <si>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</si>
  <si>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</si>
  <si>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</si>
  <si>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</si>
  <si>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</si>
  <si>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</si>
  <si>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</si>
  <si>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</si>
  <si>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</si>
  <si>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</si>
  <si>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</si>
  <si>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</si>
  <si>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</si>
  <si>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</si>
  <si>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</si>
  <si>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</si>
  <si>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</si>
  <si>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</si>
  <si>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</si>
  <si>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</si>
  <si>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</si>
  <si>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</si>
  <si>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</si>
  <si>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</si>
  <si>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</si>
  <si>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</si>
  <si>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</si>
  <si>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</si>
  <si>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</si>
  <si>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</si>
  <si>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</si>
  <si>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</si>
  <si>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</si>
  <si>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</si>
  <si>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</si>
  <si>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</si>
  <si>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</si>
  <si>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</si>
  <si>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</si>
  <si>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</si>
  <si>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</si>
  <si>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</si>
  <si>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</si>
  <si>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</si>
  <si>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</si>
  <si>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</si>
  <si>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</si>
  <si>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</si>
  <si>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</si>
  <si>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</si>
  <si>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</si>
  <si>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</si>
  <si>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</si>
  <si>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</si>
  <si>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</si>
  <si>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</si>
  <si>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</si>
  <si>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</si>
  <si>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</si>
  <si>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</si>
  <si>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</si>
  <si>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</si>
  <si>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</si>
  <si>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</si>
  <si>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</si>
  <si>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</si>
  <si>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</si>
  <si>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</si>
  <si>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</si>
  <si>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</si>
  <si>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</si>
  <si>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</si>
  <si>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</si>
  <si>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</si>
  <si>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</si>
  <si>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</si>
  <si>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</si>
  <si>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</si>
  <si>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</si>
  <si>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</si>
  <si>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</si>
  <si>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</si>
  <si>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</si>
  <si>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</si>
  <si>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</si>
  <si>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</si>
  <si>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</si>
  <si>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</si>
  <si>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</si>
  <si>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</si>
  <si>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</si>
  <si>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</si>
  <si>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</si>
  <si>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</si>
  <si>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</si>
  <si>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</si>
  <si>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</si>
  <si>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</si>
  <si>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</si>
  <si>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</si>
  <si>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</si>
  <si>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</si>
  <si>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</si>
  <si>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</si>
  <si>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</si>
  <si>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</si>
  <si>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</si>
  <si>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</si>
  <si>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</si>
  <si>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</si>
  <si>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</si>
  <si>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</si>
  <si>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</si>
  <si>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</si>
  <si>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</si>
  <si>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</si>
  <si>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</si>
  <si>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</si>
  <si>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</si>
  <si>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</si>
  <si>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</si>
  <si>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</si>
  <si>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</si>
  <si>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</si>
  <si>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</si>
  <si>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</si>
  <si>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</si>
  <si>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</si>
  <si>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</si>
  <si>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</si>
  <si>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</si>
  <si>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</si>
  <si>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</si>
  <si>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</si>
  <si>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</si>
  <si>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</si>
  <si>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</si>
  <si>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</si>
  <si>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</si>
  <si>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</si>
  <si>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</si>
  <si>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</si>
  <si>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</si>
  <si>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</si>
  <si>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</si>
  <si>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</si>
  <si>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</si>
  <si>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</si>
  <si>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</si>
  <si>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</si>
  <si>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</si>
  <si>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</si>
  <si>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</si>
  <si>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</si>
  <si>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</si>
  <si>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</si>
  <si>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</si>
  <si>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</si>
  <si>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</si>
  <si>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</si>
  <si>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</si>
  <si>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</si>
  <si>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</si>
  <si>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</si>
  <si>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</si>
  <si>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</si>
  <si>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</si>
  <si>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</si>
  <si>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</si>
  <si>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</si>
  <si>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</si>
  <si>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</si>
  <si>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</si>
  <si>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</si>
  <si>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</si>
  <si>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</si>
  <si>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</si>
  <si>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</si>
  <si>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</si>
  <si>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</si>
  <si>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</si>
  <si>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</si>
  <si>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</si>
  <si>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</si>
  <si>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</si>
  <si>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</si>
  <si>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</si>
  <si>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</si>
  <si>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</si>
  <si>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</si>
  <si>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</si>
  <si>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</si>
  <si>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</si>
  <si>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</si>
  <si>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</si>
  <si>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</si>
  <si>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</si>
  <si>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</si>
  <si>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</si>
  <si>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</si>
  <si>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</si>
  <si>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</si>
  <si>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</si>
  <si>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</si>
  <si>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</si>
  <si>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</si>
  <si>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</si>
  <si>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</si>
  <si>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</si>
  <si>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</si>
  <si>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</si>
  <si>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</si>
  <si>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</si>
  <si>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</si>
  <si>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</si>
  <si>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</si>
  <si>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</si>
  <si>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</si>
  <si>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</si>
  <si>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</si>
  <si>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</si>
  <si>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</si>
  <si>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</si>
  <si>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</si>
  <si>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</si>
  <si>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</si>
  <si>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</si>
  <si>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</si>
  <si>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</si>
  <si>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</si>
  <si>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</si>
  <si>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</si>
  <si>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</si>
  <si>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</si>
  <si>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</si>
  <si>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</si>
  <si>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</si>
  <si>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</si>
  <si>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</si>
  <si>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</si>
  <si>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</si>
  <si>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</si>
  <si>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</si>
  <si>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</si>
  <si>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</si>
  <si>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</si>
  <si>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</si>
  <si>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</si>
  <si>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</si>
  <si>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</si>
  <si>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</si>
  <si>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</si>
  <si>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</si>
  <si>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</si>
  <si>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</si>
  <si>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</si>
  <si>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</si>
  <si>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</si>
  <si>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</si>
  <si>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</si>
  <si>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</si>
  <si>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</si>
  <si>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</si>
  <si>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</si>
  <si>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</si>
  <si>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</si>
  <si>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</si>
  <si>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</si>
  <si>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</si>
  <si>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</si>
  <si>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</si>
  <si>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</si>
  <si>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</si>
  <si>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</si>
  <si>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</si>
  <si>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</si>
  <si>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</si>
  <si>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</si>
  <si>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</si>
  <si>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</si>
  <si>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</si>
  <si>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</si>
  <si>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</si>
  <si>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</si>
  <si>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</si>
  <si>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</si>
  <si>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</si>
  <si>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</si>
  <si>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</si>
  <si>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</si>
  <si>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</si>
  <si>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</si>
  <si>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</si>
  <si>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</si>
  <si>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</si>
  <si>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</si>
  <si>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</si>
  <si>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</si>
  <si>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</si>
  <si>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</si>
  <si>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</si>
  <si>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</si>
  <si>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</si>
  <si>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</si>
  <si>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</si>
  <si>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</si>
  <si>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</si>
  <si>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</si>
  <si>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</si>
  <si>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</si>
  <si>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</si>
  <si>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</si>
  <si>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</si>
  <si>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</si>
  <si>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</si>
  <si>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</si>
  <si>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</si>
  <si>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</si>
  <si>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</si>
  <si>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</si>
  <si>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</si>
  <si>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</si>
  <si>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</si>
  <si>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</si>
  <si>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</si>
  <si>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</si>
  <si>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</si>
  <si>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</si>
  <si>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</si>
  <si>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</si>
  <si>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</si>
  <si>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</si>
  <si>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</si>
  <si>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</si>
  <si>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</si>
  <si>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</si>
  <si>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</si>
  <si>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</si>
  <si>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</si>
  <si>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</si>
  <si>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</si>
  <si>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</si>
  <si>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</si>
  <si>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</si>
  <si>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</si>
  <si>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</si>
  <si>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</si>
  <si>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</si>
  <si>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</si>
  <si>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</si>
  <si>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</si>
  <si>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</si>
  <si>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</si>
  <si>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</si>
  <si>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</si>
  <si>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</si>
  <si>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</si>
  <si>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</si>
  <si>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</si>
  <si>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</si>
  <si>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</si>
  <si>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</si>
  <si>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</si>
  <si>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</si>
  <si>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</si>
  <si>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</si>
  <si>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</si>
  <si>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</si>
  <si>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</si>
  <si>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</si>
  <si>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</si>
  <si>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</si>
  <si>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</si>
  <si>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</si>
  <si>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</si>
  <si>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</si>
  <si>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</si>
  <si>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</si>
  <si>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</si>
  <si>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</si>
  <si>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</si>
  <si>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</si>
  <si>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</si>
  <si>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</si>
  <si>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</si>
  <si>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</si>
  <si>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</si>
  <si>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</si>
  <si>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</si>
  <si>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</si>
  <si>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</si>
  <si>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</si>
  <si>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</si>
  <si>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</si>
  <si>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</si>
  <si>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</si>
  <si>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</si>
  <si>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</si>
  <si>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</si>
  <si>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</si>
  <si>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</si>
  <si>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</si>
  <si>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</si>
  <si>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</si>
  <si>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</si>
  <si>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</si>
  <si>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</si>
  <si>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</si>
  <si>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</si>
  <si>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</si>
  <si>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</si>
  <si>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</si>
  <si>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</si>
  <si>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</si>
  <si>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</si>
  <si>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</si>
  <si>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</si>
  <si>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</si>
  <si>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</si>
  <si>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</si>
  <si>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</si>
  <si>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</si>
  <si>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</si>
  <si>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</si>
  <si>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</si>
  <si>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</si>
  <si>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</si>
  <si>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</si>
  <si>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</si>
  <si>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</si>
  <si>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</si>
  <si>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</si>
  <si>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</si>
  <si>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</si>
  <si>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</si>
  <si>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</si>
  <si>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</si>
  <si>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</si>
  <si>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</si>
  <si>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</si>
  <si>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</si>
  <si>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</si>
  <si>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</si>
  <si>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</si>
  <si>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</si>
  <si>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</si>
  <si>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</si>
  <si>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</si>
  <si>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</si>
  <si>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</si>
  <si>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</si>
  <si>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</si>
  <si>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</si>
  <si>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</si>
  <si>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</si>
  <si>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</si>
  <si>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</si>
  <si>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</si>
  <si>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</si>
  <si>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</si>
  <si>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</si>
  <si>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</si>
  <si>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</si>
  <si>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</si>
  <si>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</si>
  <si>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</si>
  <si>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</si>
  <si>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</si>
  <si>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</si>
  <si>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</si>
  <si>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</si>
  <si>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</si>
  <si>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</si>
  <si>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</si>
  <si>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</si>
  <si>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</si>
  <si>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</si>
  <si>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</si>
  <si>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</si>
  <si>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</si>
  <si>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</si>
  <si>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</si>
  <si>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</si>
  <si>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</si>
  <si>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</si>
  <si>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</si>
  <si>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</si>
  <si>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</si>
  <si>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</si>
  <si>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</si>
  <si>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</si>
  <si>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</si>
  <si>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</si>
  <si>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</si>
  <si>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</si>
  <si>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</si>
  <si>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</si>
  <si>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</si>
  <si>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</si>
  <si>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</si>
  <si>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</si>
  <si>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</si>
  <si>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</si>
  <si>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</si>
  <si>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</si>
  <si>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</si>
  <si>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</si>
  <si>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</si>
  <si>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</si>
  <si>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</si>
  <si>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</si>
  <si>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</si>
  <si>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</si>
  <si>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</si>
  <si>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</si>
  <si>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</si>
  <si>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</si>
  <si>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</si>
  <si>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</si>
  <si>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</si>
  <si>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</si>
  <si>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</si>
  <si>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</si>
  <si>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</si>
  <si>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</si>
  <si>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</si>
  <si>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</si>
  <si>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</si>
  <si>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</si>
  <si>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</si>
  <si>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</si>
  <si>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</si>
  <si>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</si>
  <si>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</si>
  <si>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</si>
  <si>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</si>
  <si>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</si>
  <si>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</si>
  <si>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</si>
  <si>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</si>
  <si>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</si>
  <si>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</si>
  <si>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</si>
  <si>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</si>
  <si>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</si>
  <si>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</si>
  <si>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</si>
  <si>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</si>
  <si>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</si>
  <si>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</si>
  <si>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</si>
  <si>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</si>
  <si>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</si>
  <si>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</si>
  <si>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</si>
  <si>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</si>
  <si>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</si>
  <si>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</si>
  <si>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</si>
  <si>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</si>
  <si>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</si>
  <si>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</si>
  <si>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</si>
  <si>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</si>
  <si>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</si>
  <si>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</si>
  <si>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</si>
  <si>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</si>
  <si>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</si>
  <si>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</si>
  <si>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</si>
  <si>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</si>
  <si>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</si>
  <si>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</si>
  <si>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</si>
  <si>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</si>
  <si>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</si>
  <si>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</si>
  <si>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</si>
  <si>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</si>
  <si>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</si>
  <si>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</si>
  <si>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</si>
  <si>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</si>
  <si>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</si>
  <si>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</si>
  <si>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</si>
  <si>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</si>
  <si>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</si>
  <si>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</si>
  <si>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</si>
  <si>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</si>
  <si>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</si>
  <si>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</si>
  <si>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</si>
  <si>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</si>
  <si>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</si>
  <si>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</si>
  <si>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</si>
  <si>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</si>
  <si>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</si>
  <si>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</si>
  <si>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</si>
  <si>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</si>
  <si>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</si>
  <si>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</si>
  <si>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</si>
  <si>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</si>
  <si>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</si>
  <si>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</si>
  <si>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</si>
  <si>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</si>
  <si>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</si>
  <si>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</si>
  <si>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</si>
  <si>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</si>
  <si>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</si>
  <si>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</si>
  <si>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</si>
  <si>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</si>
  <si>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</si>
  <si>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</si>
  <si>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</si>
  <si>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</si>
  <si>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</si>
  <si>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</si>
  <si>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</si>
  <si>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</si>
  <si>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</si>
  <si>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</si>
  <si>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</si>
  <si>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</si>
  <si>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</si>
  <si>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</si>
  <si>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</si>
  <si>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</si>
  <si>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</si>
  <si>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</si>
  <si>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</si>
  <si>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</si>
  <si>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</si>
  <si>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</si>
  <si>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</si>
  <si>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</si>
  <si>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</si>
  <si>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</si>
  <si>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</si>
  <si>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</si>
  <si>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</si>
  <si>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</si>
  <si>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</si>
  <si>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</si>
  <si>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</si>
  <si>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</si>
  <si>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</si>
  <si>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</si>
  <si>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</si>
  <si>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</si>
  <si>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</si>
  <si>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</si>
  <si>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</si>
  <si>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</si>
  <si>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</si>
  <si>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</si>
  <si>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</si>
  <si>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</si>
  <si>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</si>
  <si>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</si>
  <si>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</si>
  <si>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</si>
  <si>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</si>
  <si>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</si>
  <si>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</si>
  <si>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</si>
  <si>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</si>
  <si>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</si>
  <si>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</si>
  <si>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</si>
  <si>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</si>
  <si>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</si>
  <si>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</si>
  <si>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</si>
  <si>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</si>
  <si>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</si>
  <si>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</si>
  <si>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</si>
  <si>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</si>
  <si>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</si>
  <si>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</si>
  <si>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</si>
  <si>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</si>
  <si>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</si>
  <si>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</si>
  <si>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</si>
  <si>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</si>
  <si>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</si>
  <si>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</si>
  <si>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</si>
  <si>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</si>
  <si>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</si>
  <si>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</si>
  <si>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</si>
  <si>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</si>
  <si>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</si>
  <si>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</si>
  <si>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</si>
  <si>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</si>
  <si>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</si>
  <si>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</si>
  <si>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</si>
  <si>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</si>
  <si>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</si>
  <si>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</si>
  <si>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</si>
  <si>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</si>
  <si>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</si>
  <si>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</si>
  <si>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</si>
  <si>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</si>
  <si>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</si>
  <si>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</si>
  <si>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</si>
  <si>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</si>
  <si>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</si>
  <si>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</si>
  <si>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</si>
  <si>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</si>
  <si>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</si>
  <si>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</si>
  <si>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</si>
  <si>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</si>
  <si>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</si>
  <si>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</si>
  <si>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</si>
  <si>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</si>
  <si>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</si>
  <si>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</si>
  <si>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</si>
  <si>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</si>
  <si>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</si>
  <si>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</si>
  <si>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</si>
  <si>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</si>
  <si>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</si>
  <si>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</si>
  <si>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</si>
  <si>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</si>
  <si>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</si>
  <si>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</si>
  <si>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</si>
  <si>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</si>
  <si>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</si>
  <si>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</si>
  <si>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</si>
  <si>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</si>
  <si>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</si>
  <si>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</si>
  <si>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</si>
  <si>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</si>
  <si>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</si>
  <si>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</si>
  <si>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</si>
  <si>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</si>
  <si>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</si>
  <si>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</si>
  <si>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</si>
  <si>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</si>
  <si>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</si>
  <si>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</si>
  <si>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</si>
  <si>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</si>
  <si>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</si>
  <si>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</si>
  <si>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</si>
  <si>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</si>
  <si>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</si>
  <si>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</si>
  <si>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</si>
  <si>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</si>
  <si>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</si>
  <si>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</si>
  <si>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</si>
  <si>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</si>
  <si>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</si>
  <si>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</si>
  <si>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</si>
  <si>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</si>
  <si>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</si>
  <si>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</si>
  <si>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</si>
  <si>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</si>
  <si>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</si>
  <si>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</si>
  <si>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</si>
  <si>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</si>
  <si>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</si>
  <si>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</si>
  <si>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</si>
  <si>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</si>
  <si>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</si>
  <si>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</si>
  <si>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</si>
  <si>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</si>
  <si>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</si>
  <si>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</si>
  <si>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</si>
  <si>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</si>
  <si>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</si>
  <si>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</si>
  <si>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</si>
  <si>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</si>
  <si>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</si>
  <si>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</si>
  <si>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</si>
  <si>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</si>
  <si>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</si>
  <si>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</si>
  <si>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</si>
  <si>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</si>
  <si>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</si>
  <si>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</si>
  <si>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</si>
  <si>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</si>
  <si>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</si>
  <si>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</si>
  <si>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</si>
  <si>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</si>
  <si>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</si>
  <si>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</si>
  <si>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</si>
  <si>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</si>
  <si>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</si>
  <si>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</si>
  <si>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</si>
  <si>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</si>
  <si>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</si>
  <si>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</si>
  <si>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</si>
  <si>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</si>
  <si>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</si>
  <si>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</si>
  <si>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</si>
  <si>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</si>
  <si>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</si>
  <si>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</si>
  <si>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</si>
  <si>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</si>
  <si>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</si>
  <si>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</si>
  <si>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</si>
  <si>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</si>
  <si>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</si>
  <si>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</si>
  <si>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</si>
  <si>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</si>
  <si>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</si>
  <si>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</si>
  <si>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</si>
  <si>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</si>
  <si>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</si>
  <si>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</si>
  <si>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</si>
  <si>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</si>
  <si>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</si>
  <si>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</si>
  <si>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</si>
  <si>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</si>
  <si>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</si>
  <si>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</si>
  <si>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</si>
  <si>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</si>
  <si>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</si>
  <si>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</si>
  <si>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</si>
  <si>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</si>
  <si>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</si>
  <si>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</si>
  <si>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</si>
  <si>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</si>
  <si>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</si>
  <si>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</si>
  <si>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</si>
  <si>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</si>
  <si>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</si>
  <si>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</si>
  <si>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</si>
  <si>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</si>
  <si>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</si>
  <si>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</si>
  <si>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</si>
  <si>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</si>
  <si>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</si>
  <si>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</si>
  <si>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</si>
  <si>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</si>
  <si>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</si>
  <si>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</si>
  <si>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</si>
  <si>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</si>
  <si>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</si>
  <si>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</si>
  <si>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</si>
  <si>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</si>
  <si>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</si>
  <si>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</si>
  <si>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</si>
  <si>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</si>
  <si>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</si>
  <si>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</si>
  <si>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</si>
  <si>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</si>
  <si>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</si>
  <si>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</si>
  <si>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</si>
  <si>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</si>
  <si>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</si>
  <si>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</si>
  <si>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</si>
  <si>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</si>
  <si>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</si>
  <si>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</si>
  <si>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</si>
  <si>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</si>
  <si>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</si>
  <si>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</si>
  <si>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</si>
  <si>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</si>
  <si>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</si>
  <si>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</si>
  <si>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</si>
  <si>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</si>
  <si>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</si>
  <si>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</si>
  <si>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</si>
  <si>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</si>
  <si>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</si>
  <si>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</si>
  <si>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</si>
  <si>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</si>
  <si>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</si>
  <si>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</si>
  <si>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</si>
  <si>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</si>
  <si>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</si>
  <si>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</si>
  <si>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</si>
  <si>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</si>
  <si>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</si>
  <si>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</si>
  <si>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</si>
  <si>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</si>
  <si>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</si>
  <si>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</si>
  <si>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</si>
  <si>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</si>
  <si>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</si>
  <si>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</si>
  <si>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</si>
  <si>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</si>
  <si>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</si>
  <si>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</si>
  <si>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</si>
  <si>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</si>
  <si>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</si>
  <si>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</si>
  <si>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</si>
  <si>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</si>
  <si>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</si>
  <si>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</si>
  <si>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</si>
  <si>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</si>
  <si>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</si>
  <si>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</si>
  <si>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</si>
  <si>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</si>
  <si>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</si>
  <si>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</si>
  <si>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</si>
  <si>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</si>
  <si>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</si>
  <si>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</si>
  <si>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</si>
  <si>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</si>
  <si>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</si>
  <si>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</si>
  <si>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</si>
  <si>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</si>
  <si>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</si>
  <si>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</si>
  <si>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</si>
  <si>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</si>
  <si>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</si>
  <si>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</si>
  <si>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</si>
  <si>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</si>
  <si>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</si>
  <si>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</si>
  <si>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</si>
  <si>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</si>
  <si>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</si>
  <si>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</si>
  <si>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</si>
  <si>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</si>
  <si>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</si>
  <si>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</si>
  <si>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</si>
  <si>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</si>
  <si>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</si>
  <si>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</si>
  <si>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</si>
  <si>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</si>
  <si>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</si>
  <si>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</si>
  <si>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</si>
  <si>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</si>
  <si>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</si>
  <si>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</si>
  <si>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</si>
  <si>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</si>
  <si>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</si>
  <si>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</si>
  <si>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</si>
  <si>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</si>
  <si>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</si>
  <si>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</si>
  <si>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</si>
  <si>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</si>
  <si>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</si>
  <si>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</si>
  <si>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</si>
  <si>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</si>
  <si>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</si>
  <si>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</si>
  <si>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</si>
  <si>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</si>
  <si>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</si>
  <si>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</si>
  <si>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</si>
  <si>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</si>
  <si>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</si>
  <si>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</si>
  <si>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</si>
  <si>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</si>
  <si>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</si>
  <si>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</si>
  <si>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</si>
  <si>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</si>
  <si>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</si>
  <si>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</si>
  <si>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</si>
  <si>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</si>
  <si>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</si>
  <si>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</si>
  <si>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</si>
  <si>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</si>
  <si>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</si>
  <si>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</si>
  <si>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</si>
  <si>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</si>
  <si>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</si>
  <si>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</si>
  <si>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</si>
  <si>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</si>
  <si>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</si>
  <si>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</si>
  <si>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</si>
  <si>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</si>
  <si>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</si>
  <si>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</si>
  <si>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</si>
  <si>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</si>
  <si>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</si>
  <si>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</si>
  <si>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</si>
  <si>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</si>
  <si>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</si>
  <si>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</si>
  <si>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</si>
  <si>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</si>
  <si>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</si>
  <si>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</si>
  <si>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</si>
  <si>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</si>
  <si>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</si>
  <si>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</si>
  <si>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</si>
  <si>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</si>
  <si>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</si>
  <si>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</si>
  <si>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</si>
  <si>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</si>
  <si>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</si>
  <si>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</si>
  <si>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</si>
  <si>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</si>
  <si>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</si>
  <si>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</si>
  <si>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</si>
  <si>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</si>
  <si>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</si>
  <si>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</si>
  <si>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</si>
  <si>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</si>
  <si>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</si>
  <si>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</si>
  <si>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</si>
  <si>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</si>
  <si>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</si>
  <si>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</si>
  <si>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</si>
  <si>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</si>
  <si>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</si>
  <si>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</si>
  <si>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</si>
  <si>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</si>
  <si>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</si>
  <si>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</si>
  <si>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</si>
  <si>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</si>
  <si>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</si>
  <si>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</si>
  <si>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</si>
  <si>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</si>
  <si>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</si>
  <si>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</si>
  <si>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</si>
  <si>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</si>
  <si>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</si>
  <si>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</si>
  <si>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</si>
  <si>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</si>
  <si>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</si>
  <si>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</si>
  <si>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</si>
  <si>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</si>
  <si>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</si>
  <si>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</si>
  <si>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</si>
  <si>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</si>
  <si>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</si>
  <si>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</si>
  <si>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</si>
  <si>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</si>
  <si>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</si>
  <si>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</si>
  <si>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</si>
  <si>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</si>
  <si>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</si>
  <si>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</si>
  <si>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</si>
  <si>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</si>
  <si>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</si>
  <si>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</si>
  <si>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</si>
  <si>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</si>
  <si>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</si>
  <si>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</si>
  <si>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</si>
  <si>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</si>
  <si>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</si>
  <si>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</si>
  <si>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</si>
  <si>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</si>
  <si>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</si>
  <si>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</si>
  <si>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</si>
  <si>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</si>
  <si>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</si>
  <si>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</si>
  <si>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</si>
  <si>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</si>
  <si>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</si>
  <si>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</si>
  <si>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</si>
  <si>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</si>
  <si>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</si>
  <si>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</si>
  <si>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</si>
  <si>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</si>
  <si>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</si>
  <si>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</si>
  <si>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</si>
  <si>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</si>
  <si>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</si>
  <si>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</si>
  <si>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</si>
  <si>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</si>
  <si>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</si>
  <si>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</si>
  <si>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</si>
  <si>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</si>
  <si>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</si>
  <si>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</si>
  <si>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</si>
  <si>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</si>
  <si>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</si>
  <si>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</si>
  <si>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</si>
  <si>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</si>
  <si>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</si>
  <si>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</si>
  <si>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</si>
  <si>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</si>
  <si>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</si>
  <si>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</si>
  <si>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</si>
  <si>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</si>
  <si>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</si>
  <si>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</si>
  <si>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</si>
  <si>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</si>
  <si>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</si>
  <si>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</si>
  <si>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</si>
  <si>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</si>
  <si>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</si>
  <si>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</si>
  <si>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</si>
  <si>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</si>
  <si>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</si>
  <si>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</si>
  <si>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</si>
  <si>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</si>
  <si>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</si>
  <si>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</si>
  <si>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</si>
  <si>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</si>
  <si>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</si>
  <si>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</si>
  <si>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</si>
  <si>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</si>
  <si>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</si>
  <si>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</si>
  <si>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</si>
  <si>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</si>
  <si>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</si>
  <si>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</si>
  <si>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</si>
  <si>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</si>
  <si>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</si>
  <si>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</si>
  <si>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</si>
  <si>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</si>
  <si>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</si>
  <si>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</si>
  <si>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</si>
  <si>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</si>
  <si>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</si>
  <si>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</si>
  <si>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</si>
  <si>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</si>
  <si>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</si>
  <si>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</si>
  <si>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</si>
  <si>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</si>
  <si>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</si>
  <si>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</si>
  <si>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</si>
  <si>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</si>
  <si>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</si>
  <si>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</si>
  <si>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</si>
  <si>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</si>
  <si>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</si>
  <si>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</si>
  <si>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</si>
  <si>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</si>
  <si>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</si>
  <si>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</si>
  <si>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</si>
  <si>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</si>
  <si>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</si>
  <si>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</si>
  <si>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</si>
  <si>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</si>
  <si>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</si>
  <si>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</si>
  <si>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</si>
  <si>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</si>
  <si>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</si>
  <si>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</si>
  <si>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</si>
  <si>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</si>
  <si>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</si>
  <si>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</si>
  <si>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</si>
  <si>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</si>
  <si>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</si>
  <si>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</si>
  <si>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</si>
  <si>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</si>
  <si>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</si>
  <si>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</si>
  <si>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</si>
  <si>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</si>
  <si>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</si>
  <si>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</si>
  <si>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</si>
  <si>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</si>
  <si>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</si>
  <si>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</si>
  <si>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</si>
  <si>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</si>
  <si>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</si>
  <si>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</si>
  <si>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</si>
  <si>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</si>
  <si>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</si>
  <si>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</si>
  <si>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</si>
  <si>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</si>
  <si>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</si>
  <si>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</si>
  <si>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</si>
  <si>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</si>
  <si>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</si>
  <si>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</si>
  <si>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</si>
  <si>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</si>
  <si>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</si>
  <si>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</si>
  <si>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</si>
  <si>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</si>
  <si>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</si>
  <si>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</si>
  <si>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</si>
  <si>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</si>
  <si>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</si>
  <si>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</si>
  <si>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</si>
  <si>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</si>
  <si>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</si>
  <si>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</si>
  <si>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</si>
  <si>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</si>
  <si>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</si>
  <si>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</si>
  <si>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</si>
  <si>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</si>
  <si>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</si>
  <si>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</si>
  <si>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</si>
  <si>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</si>
  <si>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</si>
  <si>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</si>
  <si>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</si>
  <si>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</si>
  <si>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</si>
  <si>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</si>
  <si>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</si>
  <si>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</si>
  <si>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</si>
  <si>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</si>
  <si>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</si>
  <si>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</si>
  <si>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</si>
  <si>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</si>
  <si>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</si>
  <si>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</si>
  <si>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</si>
  <si>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</si>
  <si>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</si>
  <si>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</si>
  <si>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</si>
  <si>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</si>
  <si>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</si>
  <si>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</si>
  <si>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</si>
  <si>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</si>
  <si>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</si>
  <si>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</si>
  <si>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</si>
  <si>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</si>
  <si>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</si>
  <si>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</si>
  <si>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</si>
  <si>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</si>
  <si>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</si>
  <si>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</si>
  <si>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</si>
  <si>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</si>
  <si>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</si>
  <si>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</si>
  <si>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</si>
  <si>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</si>
  <si>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</si>
  <si>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</si>
  <si>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</si>
  <si>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</si>
  <si>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</si>
  <si>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</si>
  <si>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</si>
  <si>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</si>
  <si>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</si>
  <si>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</si>
  <si>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</si>
  <si>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</si>
  <si>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</si>
  <si>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</si>
  <si>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</si>
  <si>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</si>
  <si>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</si>
  <si>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</si>
  <si>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</si>
  <si>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</si>
  <si>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</si>
  <si>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</si>
  <si>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</si>
  <si>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</si>
  <si>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</si>
  <si>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</si>
  <si>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</si>
  <si>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</si>
  <si>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</si>
  <si>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</si>
  <si>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</si>
  <si>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</si>
  <si>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</si>
  <si>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</si>
  <si>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</si>
  <si>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</si>
  <si>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</si>
  <si>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</si>
  <si>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</si>
  <si>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</si>
  <si>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</si>
  <si>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</si>
  <si>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</si>
  <si>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</si>
  <si>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</si>
  <si>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</si>
  <si>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</si>
  <si>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</si>
  <si>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</si>
  <si>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</si>
  <si>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</si>
  <si>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</si>
  <si>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</si>
  <si>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</si>
  <si>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</si>
  <si>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</si>
  <si>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</si>
  <si>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</si>
  <si>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</si>
  <si>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</si>
  <si>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</si>
  <si>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</si>
  <si>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</si>
  <si>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</si>
  <si>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</si>
  <si>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</si>
  <si>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</si>
  <si>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</si>
  <si>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</si>
  <si>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</si>
  <si>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</si>
  <si>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</si>
  <si>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</si>
  <si>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</si>
  <si>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</si>
  <si>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</si>
  <si>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</si>
  <si>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</si>
  <si>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</si>
  <si>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</si>
  <si>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</si>
  <si>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</si>
  <si>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</si>
  <si>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</si>
  <si>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</si>
  <si>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</si>
  <si>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</si>
  <si>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</si>
  <si>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</si>
  <si>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</si>
  <si>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</si>
  <si>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</si>
  <si>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</si>
  <si>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</si>
  <si>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</si>
  <si>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</si>
  <si>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</si>
  <si>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</si>
  <si>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</si>
  <si>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</si>
  <si>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</si>
  <si>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</si>
  <si>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</si>
  <si>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</si>
  <si>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</si>
  <si>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</si>
  <si>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</si>
  <si>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</si>
  <si>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</si>
  <si>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</si>
  <si>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</si>
  <si>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</si>
  <si>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</si>
  <si>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</si>
  <si>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</si>
  <si>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</si>
  <si>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</si>
  <si>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</si>
  <si>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</si>
  <si>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</si>
  <si>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</si>
  <si>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</si>
  <si>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</si>
  <si>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</si>
  <si>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</si>
  <si>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</si>
  <si>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</si>
  <si>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</si>
  <si>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</si>
  <si>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</si>
  <si>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</si>
  <si>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</si>
  <si>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</si>
  <si>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</si>
  <si>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</si>
  <si>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</si>
  <si>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</si>
  <si>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</si>
  <si>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</si>
  <si>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</si>
  <si>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</si>
  <si>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</si>
  <si>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</si>
  <si>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</si>
  <si>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</si>
  <si>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</si>
  <si>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</si>
  <si>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</si>
  <si>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</si>
  <si>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</si>
  <si>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</si>
  <si>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</si>
  <si>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</si>
  <si>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</si>
  <si>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</si>
  <si>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</si>
  <si>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</si>
  <si>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</si>
  <si>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</si>
  <si>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</si>
  <si>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</si>
  <si>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</si>
  <si>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</si>
  <si>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</si>
  <si>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</si>
  <si>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</si>
  <si>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</si>
  <si>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</si>
  <si>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</si>
  <si>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</si>
  <si>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</si>
  <si>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</si>
  <si>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</si>
  <si>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</si>
  <si>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</si>
  <si>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</si>
  <si>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</si>
  <si>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</si>
  <si>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</si>
  <si>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</si>
  <si>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</si>
  <si>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</si>
  <si>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</si>
  <si>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</si>
  <si>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</si>
  <si>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</si>
  <si>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</si>
  <si>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</si>
  <si>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</si>
  <si>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</si>
  <si>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</si>
  <si>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</si>
  <si>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</si>
  <si>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</si>
  <si>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</si>
  <si>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</si>
  <si>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</si>
  <si>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</si>
  <si>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</si>
  <si>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</si>
  <si>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</si>
  <si>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</si>
  <si>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</si>
  <si>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</si>
  <si>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</si>
  <si>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</si>
  <si>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</si>
  <si>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</si>
  <si>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</si>
  <si>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</si>
  <si>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</si>
  <si>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</si>
  <si>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</si>
  <si>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</si>
  <si>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</si>
  <si>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</si>
  <si>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</si>
  <si>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</si>
  <si>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</si>
  <si>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</si>
  <si>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</si>
  <si>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</si>
  <si>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</si>
  <si>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</si>
  <si>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</si>
  <si>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</si>
  <si>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</si>
  <si>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</si>
  <si>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</si>
  <si>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</si>
  <si>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</si>
  <si>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</si>
  <si>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</si>
  <si>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</si>
  <si>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</si>
  <si>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</si>
  <si>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</si>
  <si>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</si>
  <si>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</si>
  <si>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</si>
  <si>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</si>
  <si>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</si>
  <si>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</si>
  <si>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</si>
  <si>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</si>
  <si>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</si>
  <si>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</si>
  <si>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</si>
  <si>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</si>
  <si>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</si>
  <si>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</si>
  <si>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</si>
  <si>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</si>
  <si>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</si>
  <si>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</si>
  <si>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</si>
  <si>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</si>
  <si>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</si>
  <si>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</si>
  <si>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</si>
  <si>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</si>
  <si>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</si>
  <si>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</si>
  <si>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</si>
  <si>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</si>
  <si>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</si>
  <si>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</si>
  <si>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</si>
  <si>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</si>
  <si>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</si>
  <si>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</si>
  <si>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</si>
  <si>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</si>
  <si>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</si>
  <si>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</si>
  <si>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</si>
  <si>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</si>
  <si>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</si>
  <si>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</si>
  <si>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</si>
  <si>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</si>
  <si>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</si>
  <si>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</si>
  <si>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</si>
  <si>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</si>
  <si>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</si>
  <si>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</si>
  <si>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</si>
  <si>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</si>
  <si>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</si>
  <si>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</si>
  <si>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</si>
  <si>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</si>
  <si>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</si>
  <si>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</si>
  <si>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</si>
  <si>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</si>
  <si>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</si>
  <si>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</si>
  <si>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</si>
  <si>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</si>
  <si>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</si>
  <si>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</si>
  <si>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</si>
  <si>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</si>
  <si>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</si>
  <si>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</si>
  <si>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</si>
  <si>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</si>
  <si>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</si>
  <si>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</si>
  <si>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</si>
  <si>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</si>
  <si>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</si>
  <si>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</si>
  <si>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</si>
  <si>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</si>
  <si>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</si>
  <si>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</si>
  <si>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</si>
  <si>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</si>
  <si>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</si>
  <si>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</si>
  <si>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</si>
  <si>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</si>
  <si>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</si>
  <si>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</si>
  <si>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</si>
  <si>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</si>
  <si>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</si>
  <si>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</si>
  <si>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</si>
  <si>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</si>
  <si>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</si>
  <si>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</si>
  <si>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</si>
  <si>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</si>
  <si>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</si>
  <si>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</si>
  <si>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</si>
  <si>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</si>
  <si>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</si>
  <si>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</si>
  <si>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</si>
  <si>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</si>
  <si>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</si>
  <si>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</si>
  <si>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</si>
  <si>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</si>
  <si>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</si>
  <si>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</si>
  <si>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</si>
  <si>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</si>
  <si>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</si>
  <si>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</si>
  <si>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</si>
  <si>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</si>
  <si>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</si>
  <si>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</si>
  <si>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</si>
  <si>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</si>
  <si>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</si>
  <si>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</si>
  <si>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</si>
  <si>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</si>
  <si>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</si>
  <si>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</si>
  <si>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</si>
  <si>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</si>
  <si>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</si>
  <si>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</si>
  <si>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</si>
  <si>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</si>
  <si>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</si>
  <si>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</si>
  <si>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</si>
  <si>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</si>
  <si>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</si>
  <si>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</si>
  <si>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</si>
  <si>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</si>
  <si>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</si>
  <si>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</si>
  <si>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</si>
  <si>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</si>
  <si>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</si>
  <si>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</si>
  <si>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</si>
  <si>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</si>
  <si>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</si>
  <si>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</si>
  <si>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</si>
  <si>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</si>
  <si>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</si>
  <si>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</si>
  <si>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</si>
  <si>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</si>
  <si>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</si>
  <si>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</si>
  <si>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</si>
  <si>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</si>
  <si>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</si>
  <si>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</si>
  <si>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</si>
  <si>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</si>
  <si>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</si>
  <si>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</si>
  <si>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</si>
  <si>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</si>
  <si>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</si>
  <si>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</si>
  <si>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</si>
  <si>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</si>
  <si>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</si>
  <si>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</si>
  <si>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</si>
  <si>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</si>
  <si>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</si>
  <si>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</si>
  <si>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</si>
  <si>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</si>
  <si>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</si>
  <si>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</si>
  <si>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</si>
  <si>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</si>
  <si>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</si>
  <si>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</si>
  <si>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</si>
  <si>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</si>
  <si>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</si>
  <si>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</si>
  <si>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</si>
  <si>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</si>
  <si>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</si>
  <si>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</si>
  <si>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</si>
  <si>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</si>
  <si>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</si>
  <si>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</si>
  <si>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</si>
  <si>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</si>
  <si>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</si>
  <si>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</si>
  <si>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</si>
  <si>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</si>
  <si>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</si>
  <si>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</si>
  <si>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</si>
  <si>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</si>
  <si>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</si>
  <si>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</si>
  <si>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</si>
  <si>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</si>
  <si>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</si>
  <si>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</si>
  <si>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</si>
  <si>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</si>
  <si>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</si>
  <si>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</si>
  <si>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</si>
  <si>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</si>
  <si>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</si>
  <si>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</si>
  <si>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</si>
  <si>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</si>
  <si>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</si>
  <si>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</si>
  <si>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</si>
  <si>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</si>
  <si>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</si>
  <si>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</si>
  <si>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</si>
  <si>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</si>
  <si>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</si>
  <si>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</si>
  <si>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</si>
  <si>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</si>
  <si>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</si>
  <si>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</si>
  <si>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</si>
  <si>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</si>
  <si>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</si>
  <si>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</si>
  <si>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</si>
  <si>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</si>
  <si>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</si>
  <si>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</si>
  <si>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</si>
  <si>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</si>
  <si>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</si>
  <si>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</si>
  <si>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</si>
  <si>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</si>
  <si>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</si>
  <si>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</si>
  <si>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</si>
  <si>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</si>
  <si>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</si>
  <si>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</si>
  <si>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</si>
  <si>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</si>
  <si>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</si>
  <si>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</si>
  <si>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</si>
  <si>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</si>
  <si>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</si>
  <si>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</si>
  <si>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</si>
  <si>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</si>
  <si>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</si>
  <si>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</si>
  <si>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</si>
  <si>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</si>
  <si>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</si>
  <si>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</si>
  <si>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</si>
  <si>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</si>
  <si>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</si>
  <si>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</si>
  <si>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</si>
  <si>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</si>
  <si>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</si>
  <si>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</si>
  <si>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</si>
  <si>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</si>
  <si>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</si>
  <si>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</si>
  <si>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</si>
  <si>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</si>
  <si>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</si>
  <si>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</si>
  <si>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</si>
  <si>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</si>
  <si>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</si>
  <si>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</si>
  <si>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</si>
  <si>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</si>
  <si>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</si>
  <si>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</si>
  <si>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</si>
  <si>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</si>
  <si>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</si>
  <si>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</si>
  <si>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</si>
  <si>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</si>
  <si>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</si>
  <si>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</si>
  <si>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</si>
  <si>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</si>
  <si>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</si>
  <si>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</si>
  <si>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</si>
  <si>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</si>
  <si>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</si>
  <si>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</si>
  <si>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</si>
  <si>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</si>
  <si>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</si>
  <si>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</si>
  <si>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</si>
  <si>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</si>
  <si>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</si>
  <si>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</si>
  <si>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</si>
  <si>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</si>
  <si>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</si>
  <si>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</si>
  <si>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</si>
  <si>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</si>
  <si>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</si>
  <si>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</si>
  <si>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</si>
  <si>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</si>
  <si>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</si>
  <si>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</si>
  <si>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</si>
  <si>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</si>
  <si>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</si>
  <si>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</si>
  <si>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</si>
  <si>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</si>
  <si>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</si>
  <si>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</si>
  <si>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</si>
  <si>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</si>
  <si>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</si>
  <si>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</si>
  <si>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</si>
  <si>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</si>
  <si>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</si>
  <si>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</si>
  <si>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</si>
  <si>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</si>
  <si>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</si>
  <si>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</si>
  <si>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</si>
  <si>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</si>
  <si>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</si>
  <si>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</si>
  <si>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</si>
  <si>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</si>
  <si>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</si>
  <si>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</si>
  <si>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</si>
  <si>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</si>
  <si>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</si>
  <si>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</si>
  <si>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</si>
  <si>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</si>
  <si>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</si>
  <si>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</si>
  <si>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</si>
  <si>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</si>
  <si>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</si>
  <si>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</si>
  <si>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</si>
  <si>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</si>
  <si>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</si>
  <si>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</si>
  <si>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</si>
  <si>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</si>
  <si>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</si>
  <si>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</si>
  <si>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</si>
  <si>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</si>
  <si>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</si>
  <si>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</si>
  <si>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</si>
  <si>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</si>
  <si>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</si>
  <si>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</si>
  <si>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</si>
  <si>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</si>
  <si>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</si>
  <si>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</si>
  <si>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</si>
  <si>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</si>
  <si>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</si>
  <si>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</si>
  <si>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</si>
  <si>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</si>
  <si>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</si>
  <si>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</si>
  <si>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</si>
  <si>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</si>
  <si>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</si>
  <si>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</si>
  <si>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</si>
  <si>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</si>
  <si>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</si>
  <si>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</si>
  <si>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</si>
  <si>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</si>
  <si>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</si>
  <si>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</si>
  <si>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</si>
  <si>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</si>
  <si>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</si>
  <si>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</si>
  <si>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</si>
  <si>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</si>
  <si>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</si>
  <si>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</si>
  <si>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</si>
  <si>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</si>
  <si>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</si>
  <si>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</si>
  <si>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</si>
  <si>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</si>
  <si>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</si>
  <si>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</si>
  <si>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</si>
  <si>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</si>
  <si>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</si>
  <si>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</si>
  <si>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</si>
  <si>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</si>
  <si>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</si>
  <si>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</si>
  <si>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</si>
  <si>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</si>
  <si>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</si>
  <si>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</si>
  <si>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</si>
  <si>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</si>
  <si>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</si>
  <si>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</si>
  <si>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</si>
  <si>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</si>
  <si>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</si>
  <si>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</si>
  <si>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</si>
  <si>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</si>
  <si>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</si>
  <si>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</si>
  <si>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</si>
  <si>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</si>
  <si>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</si>
  <si>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</si>
  <si>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</si>
  <si>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</si>
  <si>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</si>
  <si>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</si>
  <si>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</si>
  <si>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</si>
  <si>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</si>
  <si>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</si>
  <si>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</si>
  <si>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</si>
  <si>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</si>
  <si>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</si>
  <si>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</si>
  <si>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</si>
  <si>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</si>
  <si>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</si>
  <si>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</si>
  <si>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</si>
  <si>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</si>
  <si>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</si>
  <si>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</si>
  <si>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</si>
  <si>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</si>
  <si>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</si>
  <si>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</si>
  <si>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</si>
  <si>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</si>
  <si>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</si>
  <si>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</si>
  <si>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</si>
  <si>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</si>
  <si>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</si>
  <si>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</si>
  <si>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</si>
  <si>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</si>
  <si>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</si>
  <si>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</si>
  <si>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</si>
  <si>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</si>
  <si>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</si>
  <si>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</si>
  <si>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</si>
  <si>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</si>
  <si>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</si>
  <si>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</si>
  <si>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</si>
  <si>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</si>
  <si>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</si>
  <si>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</si>
  <si>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</si>
  <si>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</si>
  <si>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</si>
  <si>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</si>
  <si>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</si>
  <si>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</si>
  <si>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</si>
  <si>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</si>
  <si>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</si>
  <si>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</si>
  <si>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</si>
  <si>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</si>
  <si>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</si>
  <si>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</si>
  <si>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</si>
  <si>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</si>
  <si>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</si>
  <si>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</si>
  <si>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</si>
  <si>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</si>
  <si>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</si>
  <si>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</si>
  <si>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</si>
  <si>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</si>
  <si>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</si>
  <si>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</si>
  <si>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</si>
  <si>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</si>
  <si>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</si>
  <si>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</si>
  <si>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</si>
  <si>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</si>
  <si>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</si>
  <si>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</si>
  <si>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</si>
  <si>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</si>
  <si>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</si>
  <si>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</si>
  <si>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</si>
  <si>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</si>
  <si>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</si>
  <si>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</si>
  <si>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</si>
  <si>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</si>
  <si>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</si>
  <si>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</si>
  <si>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</si>
  <si>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</si>
  <si>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</si>
  <si>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</si>
  <si>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</si>
  <si>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</si>
  <si>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</si>
  <si>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</si>
  <si>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</si>
  <si>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</si>
  <si>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</si>
  <si>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</si>
  <si>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</si>
  <si>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</si>
  <si>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</si>
  <si>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</si>
  <si>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</si>
  <si>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</si>
  <si>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</si>
  <si>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</si>
  <si>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</si>
  <si>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</si>
  <si>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</si>
  <si>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</si>
  <si>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</si>
  <si>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</si>
  <si>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</si>
  <si>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</si>
  <si>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</si>
  <si>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</si>
  <si>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</si>
  <si>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</si>
  <si>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</si>
  <si>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</si>
  <si>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</si>
  <si>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</si>
  <si>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</si>
  <si>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</si>
  <si>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</si>
  <si>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</si>
  <si>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</si>
  <si>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</si>
  <si>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</si>
  <si>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</si>
  <si>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</si>
  <si>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</si>
  <si>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</si>
  <si>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</si>
  <si>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</si>
  <si>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</si>
  <si>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</si>
  <si>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</si>
  <si>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</si>
  <si>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</si>
  <si>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</si>
  <si>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</si>
  <si>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</si>
  <si>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</si>
  <si>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</si>
  <si>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</si>
  <si>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</si>
  <si>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</si>
  <si>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</si>
  <si>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</si>
  <si>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</si>
  <si>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</si>
  <si>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</si>
  <si>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</si>
  <si>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</si>
  <si>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</si>
  <si>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</si>
  <si>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</si>
  <si>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</si>
  <si>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</si>
  <si>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</si>
  <si>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</si>
  <si>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</si>
  <si>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</si>
  <si>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</si>
  <si>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</si>
  <si>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</si>
  <si>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</si>
  <si>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</si>
  <si>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</si>
  <si>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</si>
  <si>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</si>
  <si>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</si>
  <si>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</si>
  <si>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</si>
  <si>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</si>
  <si>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</si>
  <si>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</si>
  <si>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</si>
  <si>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</si>
  <si>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</si>
  <si>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</si>
  <si>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</si>
  <si>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</si>
  <si>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</si>
  <si>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</si>
  <si>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</si>
  <si>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</si>
  <si>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</si>
  <si>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</si>
  <si>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</si>
  <si>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</si>
  <si>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</si>
  <si>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</si>
  <si>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</si>
  <si>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</si>
  <si>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</si>
  <si>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</si>
  <si>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</si>
  <si>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</si>
  <si>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</si>
  <si>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</si>
  <si>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</si>
  <si>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</si>
  <si>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</si>
  <si>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</si>
  <si>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</si>
  <si>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</si>
  <si>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</si>
  <si>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</si>
  <si>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</si>
  <si>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</si>
  <si>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</si>
  <si>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</si>
  <si>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</si>
  <si>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</si>
  <si>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</si>
  <si>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</si>
  <si>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</si>
  <si>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</si>
  <si>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</si>
  <si>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</si>
  <si>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</si>
  <si>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</si>
  <si>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</si>
  <si>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</si>
  <si>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</si>
  <si>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</si>
  <si>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</si>
  <si>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</si>
  <si>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</si>
  <si>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</si>
  <si>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</si>
  <si>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</si>
  <si>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</si>
  <si>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</si>
  <si>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</si>
  <si>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</si>
  <si>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</si>
  <si>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</si>
  <si>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</si>
  <si>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</si>
  <si>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</si>
  <si>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</si>
  <si>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</si>
  <si>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</si>
  <si>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</si>
  <si>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</si>
  <si>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</si>
  <si>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</si>
  <si>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</si>
  <si>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</si>
  <si>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</si>
  <si>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</si>
  <si>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</si>
  <si>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</si>
  <si>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</si>
  <si>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</si>
  <si>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</si>
  <si>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</si>
  <si>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</si>
  <si>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</si>
  <si>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</si>
  <si>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</si>
  <si>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</si>
  <si>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</si>
  <si>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</si>
  <si>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</si>
  <si>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</si>
  <si>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</si>
  <si>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</si>
  <si>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</si>
  <si>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</si>
  <si>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</si>
  <si>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</si>
  <si>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</si>
  <si>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</si>
  <si>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</si>
  <si>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</si>
  <si>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</si>
  <si>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</si>
  <si>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</si>
  <si>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</si>
  <si>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</si>
  <si>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</si>
  <si>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</si>
  <si>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</si>
  <si>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</si>
  <si>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</si>
  <si>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</si>
  <si>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</si>
  <si>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</si>
  <si>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</si>
  <si>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</si>
  <si>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</si>
  <si>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</si>
  <si>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</si>
  <si>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</si>
  <si>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</si>
  <si>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</si>
  <si>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</si>
  <si>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</si>
  <si>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</si>
  <si>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</si>
  <si>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</si>
  <si>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</si>
  <si>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</si>
  <si>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</si>
  <si>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</si>
  <si>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</si>
  <si>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</si>
  <si>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</si>
  <si>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</si>
  <si>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</si>
  <si>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</si>
  <si>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</si>
  <si>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</si>
  <si>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</si>
  <si>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</si>
  <si>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</si>
  <si>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</si>
  <si>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</si>
  <si>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</si>
  <si>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</si>
  <si>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</si>
  <si>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</si>
  <si>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</si>
  <si>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</si>
  <si>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</si>
  <si>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</si>
  <si>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</si>
  <si>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</si>
  <si>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</si>
  <si>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</si>
  <si>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</si>
  <si>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</si>
  <si>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</si>
  <si>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</si>
  <si>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</si>
  <si>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</si>
  <si>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</si>
  <si>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</si>
  <si>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</si>
  <si>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</si>
  <si>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</si>
  <si>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</si>
  <si>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</si>
  <si>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</si>
  <si>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</si>
  <si>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</si>
  <si>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</si>
  <si>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</si>
  <si>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</si>
  <si>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</si>
  <si>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</si>
  <si>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</si>
  <si>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</si>
  <si>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</si>
  <si>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</si>
  <si>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</si>
  <si>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</si>
  <si>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</si>
  <si>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</si>
  <si>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</si>
  <si>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</si>
  <si>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</si>
  <si>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</si>
  <si>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</si>
  <si>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</si>
  <si>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</si>
  <si>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</si>
  <si>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</si>
  <si>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</si>
  <si>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</si>
  <si>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</si>
  <si>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</si>
  <si>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</si>
  <si>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</si>
  <si>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</si>
  <si>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</si>
  <si>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</si>
  <si>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</si>
  <si>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</si>
  <si>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</si>
  <si>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</si>
  <si>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</si>
  <si>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</si>
  <si>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</si>
  <si>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</si>
  <si>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</si>
  <si>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</si>
  <si>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</si>
  <si>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</si>
  <si>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</si>
  <si>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</si>
  <si>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</si>
  <si>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</si>
  <si>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</si>
  <si>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</si>
  <si>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</si>
  <si>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</si>
  <si>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</si>
  <si>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</si>
  <si>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</si>
  <si>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</si>
  <si>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</si>
  <si>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</si>
  <si>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</si>
  <si>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</si>
  <si>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</si>
  <si>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</si>
  <si>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</si>
  <si>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</si>
  <si>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</si>
  <si>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</si>
  <si>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</si>
  <si>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</si>
  <si>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</si>
  <si>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</si>
  <si>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</si>
  <si>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</si>
  <si>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</si>
  <si>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</si>
  <si>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</si>
  <si>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</si>
  <si>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</si>
  <si>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</si>
  <si>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</si>
  <si>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</si>
  <si>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</si>
  <si>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</si>
  <si>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</si>
  <si>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</si>
  <si>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</si>
  <si>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</si>
  <si>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</si>
  <si>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</si>
  <si>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</si>
  <si>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</si>
  <si>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</si>
  <si>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</si>
  <si>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</si>
  <si>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</si>
  <si>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</si>
  <si>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</si>
  <si>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</si>
  <si>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</si>
  <si>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</si>
  <si>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</si>
  <si>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</si>
  <si>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</si>
  <si>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</si>
  <si>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</si>
  <si>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</si>
  <si>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</si>
  <si>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</si>
  <si>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</si>
  <si>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</si>
  <si>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</si>
  <si>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</si>
  <si>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</si>
  <si>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</si>
  <si>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</si>
  <si>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</si>
  <si>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</si>
  <si>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</si>
  <si>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</si>
  <si>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</si>
  <si>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</si>
  <si>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</si>
  <si>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</si>
  <si>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</si>
  <si>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</si>
  <si>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</si>
  <si>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</si>
  <si>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</si>
  <si>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</si>
  <si>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</si>
  <si>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</si>
  <si>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</si>
  <si>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</si>
  <si>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</si>
  <si>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</si>
  <si>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</si>
  <si>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</si>
  <si>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</si>
  <si>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</si>
  <si>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</si>
  <si>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</si>
  <si>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</si>
  <si>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</si>
  <si>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</si>
  <si>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</si>
  <si>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</si>
  <si>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</si>
  <si>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</si>
  <si>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</si>
  <si>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</si>
  <si>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</si>
  <si>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</si>
  <si>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</si>
  <si>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</si>
  <si>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</si>
  <si>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</si>
  <si>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</si>
  <si>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</si>
  <si>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</si>
  <si>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</si>
  <si>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</si>
  <si>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</si>
  <si>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</si>
  <si>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</si>
  <si>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</si>
  <si>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</si>
  <si>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</si>
  <si>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</si>
  <si>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</si>
  <si>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</si>
  <si>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</si>
  <si>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</si>
  <si>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</si>
  <si>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</si>
  <si>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</si>
  <si>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</si>
  <si>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</si>
  <si>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</si>
  <si>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</si>
  <si>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</si>
  <si>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</si>
  <si>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</si>
  <si>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</si>
  <si>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</si>
  <si>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</si>
  <si>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</si>
  <si>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</si>
  <si>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</si>
  <si>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</si>
  <si>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</si>
  <si>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</si>
  <si>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</si>
  <si>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</si>
  <si>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</si>
  <si>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</si>
  <si>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</si>
  <si>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</si>
  <si>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</si>
  <si>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</si>
  <si>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</si>
  <si>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</si>
  <si>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</si>
  <si>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</si>
  <si>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</si>
  <si>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</si>
  <si>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</si>
  <si>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</si>
  <si>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</si>
  <si>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</si>
  <si>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</si>
  <si>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</si>
  <si>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</si>
  <si>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</si>
  <si>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</si>
  <si>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</si>
  <si>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</si>
  <si>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</si>
  <si>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</si>
  <si>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</si>
  <si>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</si>
  <si>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</si>
  <si>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</si>
  <si>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</si>
  <si>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</si>
  <si>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</si>
  <si>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</si>
  <si>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</si>
  <si>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</si>
  <si>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</si>
  <si>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</si>
  <si>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</si>
  <si>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</si>
  <si>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</si>
  <si>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</si>
  <si>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</si>
  <si>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</si>
  <si>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</si>
  <si>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</si>
  <si>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</si>
  <si>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</si>
  <si>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</si>
  <si>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</si>
  <si>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</si>
  <si>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</si>
  <si>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</si>
  <si>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</si>
  <si>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</si>
  <si>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</si>
  <si>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</si>
  <si>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</si>
  <si>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</si>
  <si>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</si>
  <si>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</si>
  <si>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</si>
  <si>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</si>
  <si>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</si>
  <si>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</si>
  <si>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</si>
  <si>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</si>
  <si>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</si>
  <si>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</si>
  <si>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</si>
  <si>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</si>
  <si>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</si>
  <si>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</si>
  <si>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</si>
  <si>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</si>
  <si>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</si>
  <si>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</si>
  <si>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</si>
  <si>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</si>
  <si>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</si>
  <si>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</si>
  <si>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</si>
  <si>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</si>
  <si>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</si>
  <si>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</si>
  <si>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</si>
  <si>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</si>
  <si>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</si>
  <si>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</si>
  <si>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</si>
  <si>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</si>
  <si>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</si>
  <si>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</si>
  <si>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</si>
  <si>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</si>
  <si>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</si>
  <si>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</si>
  <si>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</si>
  <si>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</si>
  <si>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</si>
  <si>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</si>
  <si>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</si>
  <si>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</si>
  <si>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</si>
  <si>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</si>
  <si>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</si>
  <si>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</si>
  <si>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</si>
  <si>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</si>
  <si>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</si>
  <si>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</si>
  <si>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</si>
  <si>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</si>
  <si>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</si>
  <si>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</si>
  <si>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</si>
  <si>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</si>
  <si>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</si>
  <si>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</si>
  <si>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</si>
  <si>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</si>
  <si>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</si>
  <si>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</si>
  <si>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</si>
  <si>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</si>
  <si>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</si>
  <si>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</si>
  <si>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</si>
  <si>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</si>
  <si>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</si>
  <si>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</si>
  <si>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</si>
  <si>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</si>
  <si>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</si>
  <si>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</si>
  <si>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</si>
  <si>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</si>
  <si>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</si>
  <si>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</si>
  <si>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</si>
  <si>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</si>
  <si>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</si>
  <si>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</si>
  <si>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</si>
  <si>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</si>
  <si>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</si>
  <si>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</si>
  <si>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</si>
  <si>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</si>
  <si>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</si>
  <si>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</si>
  <si>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</si>
  <si>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</si>
  <si>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</si>
  <si>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</si>
  <si>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</si>
  <si>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</si>
  <si>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</si>
  <si>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</si>
  <si>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</si>
  <si>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</si>
  <si>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</si>
  <si>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</si>
  <si>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</si>
  <si>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</si>
  <si>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</si>
  <si>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</si>
  <si>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</si>
  <si>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</si>
  <si>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</si>
  <si>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</si>
  <si>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</si>
  <si>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</si>
  <si>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</si>
  <si>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</si>
  <si>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</si>
  <si>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</si>
  <si>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</si>
  <si>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</si>
  <si>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</si>
  <si>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</si>
  <si>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</si>
  <si>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</si>
  <si>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</si>
  <si>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</si>
  <si>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</si>
  <si>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</si>
  <si>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</si>
  <si>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</si>
  <si>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</si>
  <si>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</si>
  <si>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</si>
  <si>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</si>
  <si>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</si>
  <si>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</si>
  <si>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</si>
  <si>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</si>
  <si>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</si>
  <si>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</si>
  <si>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</si>
  <si>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</si>
  <si>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</si>
  <si>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</si>
  <si>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</si>
  <si>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</si>
  <si>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</si>
  <si>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</si>
  <si>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</si>
  <si>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</si>
  <si>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</si>
  <si>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</si>
  <si>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</si>
  <si>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</si>
  <si>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</si>
  <si>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</si>
  <si>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</si>
  <si>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</si>
  <si>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</si>
  <si>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</si>
  <si>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</si>
  <si>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</si>
  <si>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</si>
  <si>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</si>
  <si>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</si>
  <si>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</si>
  <si>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</si>
  <si>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</si>
  <si>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</si>
  <si>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</si>
  <si>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</si>
  <si>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</si>
  <si>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</si>
  <si>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</si>
  <si>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</si>
  <si>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</si>
  <si>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</si>
  <si>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</si>
  <si>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</si>
  <si>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</si>
  <si>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</si>
  <si>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</si>
  <si>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</si>
  <si>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</si>
  <si>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</si>
  <si>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</si>
  <si>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</si>
  <si>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</si>
  <si>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</si>
  <si>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</si>
  <si>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</si>
  <si>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</si>
  <si>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</si>
  <si>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</si>
  <si>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</si>
  <si>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</si>
  <si>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</si>
  <si>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</si>
  <si>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</si>
  <si>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</si>
  <si>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</si>
  <si>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</si>
  <si>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</si>
  <si>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</si>
  <si>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</si>
  <si>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</si>
  <si>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</si>
  <si>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</si>
  <si>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</si>
  <si>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</si>
  <si>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</si>
  <si>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</si>
  <si>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</si>
  <si>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</si>
  <si>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</si>
  <si>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</si>
  <si>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</si>
  <si>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</si>
  <si>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</si>
  <si>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</si>
  <si>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</si>
  <si>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</si>
  <si>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</si>
  <si>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</si>
  <si>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</si>
  <si>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</si>
  <si>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</si>
  <si>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</si>
  <si>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</si>
  <si>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</si>
  <si>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</si>
  <si>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</si>
  <si>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</si>
  <si>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</si>
  <si>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</si>
  <si>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</si>
  <si>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</si>
  <si>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</si>
  <si>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</si>
  <si>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</si>
  <si>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</si>
  <si>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</si>
  <si>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</si>
  <si>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</si>
  <si>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</si>
  <si>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</si>
  <si>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</si>
  <si>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</si>
  <si>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</si>
  <si>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</si>
  <si>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</si>
  <si>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</si>
  <si>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</si>
  <si>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</si>
  <si>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</si>
  <si>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</si>
  <si>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</si>
  <si>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</si>
  <si>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</si>
  <si>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</si>
  <si>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</si>
  <si>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</si>
  <si>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</si>
  <si>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</si>
  <si>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</si>
  <si>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</si>
  <si>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</si>
  <si>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</si>
  <si>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</si>
  <si>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</si>
  <si>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</si>
  <si>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</si>
  <si>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</si>
  <si>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</si>
  <si>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</si>
  <si>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</si>
  <si>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</si>
  <si>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</si>
  <si>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</si>
  <si>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</si>
  <si>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</si>
  <si>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</si>
  <si>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</si>
  <si>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</si>
  <si>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</si>
  <si>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</si>
  <si>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</si>
  <si>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</si>
  <si>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</si>
  <si>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</si>
  <si>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</si>
  <si>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</si>
  <si>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</si>
  <si>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</si>
  <si>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</si>
  <si>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</si>
  <si>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</si>
  <si>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</si>
  <si>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</si>
  <si>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</si>
  <si>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</si>
  <si>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</si>
  <si>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</si>
  <si>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</si>
  <si>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</si>
  <si>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</si>
  <si>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</si>
  <si>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</si>
  <si>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</si>
  <si>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</si>
  <si>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</si>
  <si>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</si>
  <si>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</si>
  <si>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</si>
  <si>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</si>
  <si>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</si>
  <si>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</si>
  <si>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</si>
  <si>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</si>
  <si>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</si>
  <si>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</si>
  <si>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</si>
  <si>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</si>
  <si>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</si>
  <si>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</si>
  <si>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</si>
  <si>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</si>
  <si>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</si>
  <si>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</si>
  <si>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</si>
  <si>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</si>
  <si>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</si>
  <si>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</si>
  <si>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</si>
  <si>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</si>
  <si>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</si>
  <si>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</si>
  <si>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</si>
  <si>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</si>
  <si>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</si>
  <si>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</si>
  <si>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</si>
  <si>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</si>
  <si>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</si>
  <si>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</si>
  <si>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</si>
  <si>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</si>
  <si>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</si>
  <si>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</si>
  <si>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</si>
  <si>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</si>
  <si>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</si>
  <si>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</si>
  <si>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</si>
  <si>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</si>
  <si>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</si>
  <si>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</si>
  <si>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</si>
  <si>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</si>
  <si>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</si>
  <si>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</si>
  <si>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</si>
  <si>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</si>
  <si>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</si>
  <si>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</si>
  <si>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</si>
  <si>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</si>
  <si>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</si>
  <si>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</si>
  <si>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</si>
  <si>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</si>
  <si>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</si>
  <si>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</si>
  <si>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</si>
  <si>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</si>
  <si>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</si>
  <si>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</si>
  <si>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</si>
  <si>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</si>
  <si>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</si>
  <si>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</si>
  <si>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</si>
  <si>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</si>
  <si>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</si>
  <si>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</si>
  <si>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</si>
  <si>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</si>
  <si>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</si>
  <si>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</si>
  <si>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</si>
  <si>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</si>
  <si>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</si>
  <si>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</si>
  <si>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</si>
  <si>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</si>
  <si>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</si>
  <si>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</si>
  <si>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</si>
  <si>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</si>
  <si>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</si>
  <si>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</si>
  <si>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</si>
  <si>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</si>
  <si>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</si>
  <si>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</si>
  <si>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</si>
  <si>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</si>
  <si>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</si>
  <si>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</si>
  <si>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</si>
  <si>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</si>
  <si>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</si>
  <si>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</si>
  <si>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</si>
  <si>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</si>
  <si>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</si>
  <si>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</si>
  <si>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</si>
  <si>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</si>
  <si>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</si>
  <si>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</si>
  <si>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</si>
  <si>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</si>
  <si>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</si>
  <si>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</si>
  <si>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</si>
  <si>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</si>
  <si>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</si>
  <si>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</si>
  <si>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</si>
  <si>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</si>
  <si>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</si>
  <si>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</si>
  <si>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</si>
  <si>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</si>
  <si>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</si>
  <si>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</si>
  <si>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</si>
  <si>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</si>
  <si>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</si>
  <si>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</si>
  <si>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</si>
  <si>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</si>
  <si>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</si>
  <si>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</si>
  <si>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</si>
  <si>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</si>
  <si>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</si>
  <si>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</si>
  <si>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</si>
  <si>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</si>
  <si>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</si>
  <si>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</si>
  <si>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</si>
  <si>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</si>
  <si>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</si>
  <si>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</si>
  <si>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</si>
  <si>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</si>
  <si>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</si>
  <si>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</si>
  <si>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</si>
  <si>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</si>
  <si>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</si>
  <si>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</si>
  <si>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</si>
  <si>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</si>
  <si>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</si>
  <si>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</si>
  <si>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</si>
  <si>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</si>
  <si>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</si>
  <si>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</si>
  <si>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</si>
  <si>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</si>
  <si>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</si>
  <si>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</si>
  <si>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</si>
  <si>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</si>
  <si>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</si>
  <si>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</si>
  <si>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</si>
  <si>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</si>
  <si>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</si>
  <si>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</si>
  <si>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</si>
  <si>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</si>
  <si>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</si>
  <si>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</si>
  <si>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</si>
  <si>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</si>
  <si>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</si>
  <si>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</si>
  <si>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</si>
  <si>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</si>
  <si>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</si>
  <si>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</si>
  <si>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</si>
  <si>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</si>
  <si>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</si>
  <si>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</si>
  <si>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</si>
  <si>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</si>
  <si>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</si>
  <si>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</si>
  <si>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</si>
  <si>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</si>
  <si>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</si>
  <si>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</si>
  <si>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</si>
  <si>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</si>
  <si>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</si>
  <si>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</si>
  <si>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</si>
  <si>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</si>
  <si>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</si>
  <si>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</si>
  <si>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</si>
  <si>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</si>
  <si>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</si>
  <si>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</si>
  <si>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</si>
  <si>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</si>
  <si>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</si>
  <si>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</si>
  <si>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</si>
  <si>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</si>
  <si>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</si>
  <si>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</si>
  <si>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</si>
  <si>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</si>
  <si>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</si>
  <si>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</si>
  <si>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</si>
  <si>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</si>
  <si>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</si>
  <si>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</si>
  <si>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</si>
  <si>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</si>
  <si>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</si>
  <si>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</si>
  <si>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</si>
  <si>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</si>
  <si>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</si>
  <si>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</si>
  <si>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</si>
  <si>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</si>
  <si>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</si>
  <si>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</si>
  <si>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</si>
  <si>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</si>
  <si>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</si>
  <si>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</si>
  <si>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</si>
  <si>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</si>
  <si>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</si>
  <si>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</si>
  <si>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</si>
  <si>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</si>
  <si>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</si>
  <si>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</si>
  <si>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</si>
  <si>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</si>
  <si>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</si>
  <si>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</si>
  <si>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</si>
  <si>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</si>
  <si>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</si>
  <si>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</si>
  <si>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</si>
  <si>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</si>
  <si>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</si>
  <si>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</si>
  <si>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</si>
  <si>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</si>
  <si>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</si>
  <si>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</si>
  <si>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</si>
  <si>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</si>
  <si>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</si>
  <si>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</si>
  <si>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</si>
  <si>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</si>
  <si>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</si>
  <si>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</si>
  <si>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</si>
  <si>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</si>
  <si>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</si>
  <si>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</si>
  <si>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</si>
  <si>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</si>
  <si>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</si>
  <si>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</si>
  <si>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</si>
  <si>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</si>
  <si>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</si>
  <si>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</si>
  <si>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</si>
  <si>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</si>
  <si>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</si>
  <si>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</si>
  <si>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</si>
  <si>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</si>
  <si>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</si>
  <si>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</si>
  <si>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</si>
  <si>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</si>
  <si>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</si>
  <si>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</si>
  <si>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</si>
  <si>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</si>
  <si>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</si>
  <si>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</si>
  <si>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</si>
  <si>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</si>
  <si>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</si>
  <si>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</si>
  <si>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</si>
  <si>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</si>
  <si>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</si>
  <si>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</si>
  <si>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</si>
  <si>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</si>
  <si>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</si>
  <si>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</si>
  <si>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</si>
  <si>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</si>
  <si>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</si>
  <si>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</si>
  <si>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</si>
  <si>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</si>
  <si>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</si>
  <si>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</si>
  <si>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</si>
  <si>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</si>
  <si>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</si>
  <si>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</si>
  <si>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</si>
  <si>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</si>
  <si>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</si>
  <si>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</si>
  <si>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</si>
  <si>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</si>
  <si>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</si>
  <si>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</si>
  <si>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</si>
  <si>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</si>
  <si>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</si>
  <si>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</si>
  <si>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</si>
  <si>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</si>
  <si>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</si>
  <si>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</si>
  <si>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</si>
  <si>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</si>
  <si>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</si>
  <si>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</si>
  <si>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</si>
  <si>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</si>
  <si>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</si>
  <si>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</si>
  <si>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</si>
  <si>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</si>
  <si>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</si>
  <si>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</si>
  <si>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</si>
  <si>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</si>
  <si>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</si>
  <si>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</si>
  <si>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</si>
  <si>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</si>
  <si>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</si>
  <si>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</si>
  <si>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</si>
  <si>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</si>
  <si>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</si>
  <si>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</si>
  <si>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</si>
  <si>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</si>
  <si>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</si>
  <si>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</si>
  <si>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</si>
  <si>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</si>
  <si>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</si>
  <si>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</si>
  <si>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</si>
  <si>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</si>
  <si>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</si>
  <si>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</si>
  <si>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</si>
  <si>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</si>
  <si>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</si>
  <si>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</si>
  <si>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</si>
  <si>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</si>
  <si>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</si>
  <si>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</si>
  <si>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</si>
  <si>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</si>
  <si>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</si>
  <si>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</si>
  <si>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</si>
  <si>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</si>
  <si>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</si>
  <si>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</si>
  <si>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</si>
  <si>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</si>
  <si>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</si>
  <si>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</si>
  <si>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</si>
  <si>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</si>
  <si>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</si>
  <si>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</si>
  <si>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</si>
  <si>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</si>
  <si>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</si>
  <si>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</si>
  <si>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</si>
  <si>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</si>
  <si>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</si>
  <si>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</si>
  <si>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</si>
  <si>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</si>
  <si>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</si>
  <si>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</si>
  <si>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</si>
  <si>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</si>
  <si>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</si>
  <si>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</si>
  <si>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</si>
  <si>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</si>
  <si>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</si>
  <si>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</si>
  <si>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</si>
  <si>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</si>
  <si>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</si>
  <si>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</si>
  <si>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</si>
  <si>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</si>
  <si>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</si>
  <si>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</si>
  <si>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</si>
  <si>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</si>
  <si>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</si>
  <si>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</si>
  <si>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</si>
  <si>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</si>
  <si>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</si>
  <si>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</si>
  <si>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</si>
  <si>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</si>
  <si>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</si>
  <si>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</si>
  <si>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</si>
  <si>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</si>
  <si>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</si>
  <si>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</si>
  <si>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</si>
  <si>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</si>
  <si>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</si>
  <si>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</si>
  <si>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</si>
  <si>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</si>
  <si>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</si>
  <si>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</si>
  <si>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</si>
  <si>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</si>
  <si>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</si>
  <si>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</si>
  <si>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</si>
  <si>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</si>
  <si>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</si>
  <si>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</si>
  <si>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</si>
  <si>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</si>
  <si>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</si>
  <si>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</si>
  <si>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</si>
  <si>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</si>
  <si>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</si>
  <si>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</si>
  <si>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</si>
  <si>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</si>
  <si>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</si>
  <si>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</si>
  <si>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</si>
  <si>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</si>
  <si>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</si>
  <si>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</si>
  <si>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</si>
  <si>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</si>
  <si>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</si>
  <si>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</si>
  <si>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</si>
  <si>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</si>
  <si>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</si>
  <si>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</si>
  <si>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</si>
  <si>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</si>
  <si>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</si>
  <si>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</si>
  <si>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</si>
  <si>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</si>
  <si>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</si>
  <si>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</si>
  <si>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</si>
  <si>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</si>
  <si>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</si>
  <si>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</si>
  <si>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</si>
  <si>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</si>
  <si>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</si>
  <si>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</si>
  <si>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</si>
  <si>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</si>
  <si>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</si>
  <si>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</si>
  <si>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</si>
  <si>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</si>
  <si>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</si>
  <si>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</si>
  <si>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</si>
  <si>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</si>
  <si>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</si>
  <si>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</si>
  <si>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</si>
  <si>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</si>
  <si>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</si>
  <si>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</si>
  <si>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</si>
  <si>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</si>
  <si>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</si>
  <si>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</si>
  <si>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</si>
  <si>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</si>
  <si>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</si>
  <si>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</si>
  <si>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</si>
  <si>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</si>
  <si>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</si>
  <si>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</si>
  <si>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</si>
  <si>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</si>
  <si>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</si>
  <si>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</si>
  <si>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</si>
  <si>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</si>
  <si>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</si>
  <si>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</si>
  <si>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</si>
  <si>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</si>
  <si>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</si>
  <si>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</si>
  <si>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</si>
  <si>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</si>
  <si>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</si>
  <si>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</si>
  <si>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</si>
  <si>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</si>
  <si>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</si>
  <si>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</si>
  <si>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</si>
  <si>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</si>
  <si>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</si>
  <si>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</si>
  <si>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</si>
  <si>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</si>
  <si>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</si>
  <si>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</si>
  <si>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</si>
  <si>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</si>
  <si>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</si>
  <si>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</si>
  <si>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</si>
  <si>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</si>
  <si>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</si>
  <si>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</si>
  <si>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</si>
  <si>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</si>
  <si>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</si>
  <si>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</si>
  <si>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</si>
  <si>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</si>
  <si>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</si>
  <si>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</si>
  <si>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</si>
  <si>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</si>
  <si>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</si>
  <si>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</si>
  <si>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</si>
  <si>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</si>
  <si>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</si>
  <si>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</si>
  <si>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</si>
  <si>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</si>
  <si>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</si>
  <si>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</si>
  <si>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</si>
  <si>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</si>
  <si>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</si>
  <si>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</si>
  <si>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</si>
  <si>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</si>
  <si>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</si>
  <si>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</si>
  <si>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</si>
  <si>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</si>
  <si>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</si>
  <si>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</si>
  <si>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</si>
  <si>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</si>
  <si>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</si>
  <si>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</si>
  <si>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</si>
  <si>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</si>
  <si>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</si>
  <si>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</si>
  <si>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</si>
  <si>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</si>
  <si>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</si>
  <si>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</si>
  <si>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</si>
  <si>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</si>
  <si>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</si>
  <si>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</si>
  <si>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</si>
  <si>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</si>
  <si>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</si>
  <si>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</si>
  <si>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</si>
  <si>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</si>
  <si>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</si>
  <si>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</si>
  <si>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</si>
  <si>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</si>
  <si>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</si>
  <si>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</si>
  <si>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</si>
  <si>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</si>
  <si>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</si>
  <si>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</si>
  <si>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</si>
  <si>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</si>
  <si>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</si>
  <si>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</si>
  <si>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</si>
  <si>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</si>
  <si>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</si>
  <si>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</si>
  <si>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</si>
  <si>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</si>
  <si>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</si>
  <si>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</si>
  <si>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</si>
  <si>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</si>
  <si>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</si>
  <si>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</si>
  <si>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</si>
  <si>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</si>
  <si>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</si>
  <si>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</si>
  <si>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</si>
  <si>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</si>
  <si>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</si>
  <si>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</si>
  <si>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</si>
  <si>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</si>
  <si>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</si>
  <si>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</si>
  <si>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</si>
  <si>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</si>
  <si>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</si>
  <si>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</si>
  <si>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</si>
  <si>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</si>
  <si>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</si>
  <si>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</si>
  <si>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</si>
  <si>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</si>
  <si>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</si>
  <si>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</si>
  <si>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</si>
  <si>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</si>
  <si>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</si>
  <si>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</si>
  <si>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</si>
  <si>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</si>
  <si>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</si>
  <si>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</si>
  <si>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</si>
  <si>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</si>
  <si>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</si>
  <si>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</si>
  <si>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</si>
  <si>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</si>
  <si>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</si>
  <si>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</si>
  <si>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</si>
  <si>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</si>
  <si>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</si>
  <si>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</si>
  <si>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</si>
  <si>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</si>
  <si>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</si>
  <si>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</si>
  <si>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</si>
  <si>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</si>
  <si>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</si>
  <si>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</si>
  <si>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</si>
  <si>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</si>
  <si>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</si>
  <si>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</si>
  <si>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</si>
  <si>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</si>
  <si>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</si>
  <si>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</si>
  <si>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</si>
  <si>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</si>
  <si>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</si>
  <si>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</si>
  <si>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</si>
  <si>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</si>
  <si>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</si>
  <si>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</si>
  <si>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</si>
  <si>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</si>
  <si>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</si>
  <si>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</si>
  <si>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</si>
  <si>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</si>
  <si>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</si>
  <si>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</si>
  <si>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</si>
  <si>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</si>
  <si>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</si>
  <si>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</si>
  <si>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</si>
  <si>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</si>
  <si>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</si>
  <si>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</si>
  <si>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</si>
  <si>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</si>
  <si>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</si>
  <si>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</si>
  <si>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</si>
  <si>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</si>
  <si>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</si>
  <si>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</si>
  <si>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</si>
  <si>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</si>
  <si>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</si>
  <si>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</si>
  <si>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</si>
  <si>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</si>
  <si>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</si>
  <si>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</si>
  <si>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</si>
  <si>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</si>
  <si>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</si>
  <si>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</si>
  <si>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</si>
  <si>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</si>
  <si>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</si>
  <si>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</si>
  <si>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</si>
  <si>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</si>
  <si>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</si>
  <si>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</si>
  <si>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</si>
  <si>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</si>
  <si>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</si>
  <si>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</si>
  <si>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</si>
  <si>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</si>
  <si>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</si>
  <si>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</si>
  <si>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</si>
  <si>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</si>
  <si>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</si>
  <si>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</si>
  <si>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</si>
  <si>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</si>
  <si>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</si>
  <si>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</si>
  <si>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</si>
  <si>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</si>
  <si>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</si>
  <si>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</si>
  <si>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</si>
  <si>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</si>
  <si>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</si>
  <si>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</si>
  <si>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</si>
  <si>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</si>
  <si>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</si>
  <si>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</si>
  <si>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</si>
  <si>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</si>
  <si>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</si>
  <si>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</si>
  <si>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</si>
  <si>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</si>
  <si>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</si>
  <si>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</si>
  <si>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</si>
  <si>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</si>
  <si>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</si>
  <si>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</si>
  <si>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</si>
  <si>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</si>
  <si>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</si>
  <si>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</si>
  <si>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</si>
  <si>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</si>
  <si>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</si>
  <si>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</si>
  <si>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</si>
  <si>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</si>
  <si>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</si>
  <si>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</si>
  <si>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</si>
  <si>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</si>
  <si>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</si>
  <si>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</si>
  <si>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</si>
  <si>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</si>
  <si>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</si>
  <si>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</si>
  <si>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</si>
  <si>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</si>
  <si>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</si>
  <si>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</si>
  <si>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</si>
  <si>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</si>
  <si>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</si>
  <si>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</si>
  <si>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</si>
  <si>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</si>
  <si>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</si>
  <si>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</si>
  <si>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</si>
  <si>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</si>
  <si>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</si>
  <si>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</si>
  <si>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</si>
  <si>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</si>
  <si>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</si>
  <si>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</si>
  <si>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</si>
  <si>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</si>
  <si>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</si>
  <si>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</si>
  <si>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</si>
  <si>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</si>
  <si>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</si>
  <si>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</si>
  <si>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</si>
  <si>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</si>
  <si>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</si>
  <si>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</si>
  <si>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</si>
  <si>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</si>
  <si>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</si>
  <si>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</si>
  <si>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</si>
  <si>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</si>
  <si>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</si>
  <si>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</si>
  <si>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</si>
  <si>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</si>
  <si>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</si>
  <si>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</si>
  <si>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</si>
  <si>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</si>
  <si>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</si>
  <si>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</si>
  <si>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</si>
  <si>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</si>
  <si>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</si>
  <si>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</si>
  <si>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</si>
  <si>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</si>
  <si>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</si>
  <si>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</si>
  <si>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</si>
  <si>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</si>
  <si>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</si>
  <si>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</si>
  <si>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</si>
  <si>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</si>
  <si>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</si>
  <si>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</si>
  <si>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</si>
  <si>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</si>
  <si>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</si>
  <si>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</si>
  <si>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</si>
  <si>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</si>
  <si>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</si>
  <si>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</si>
  <si>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</si>
  <si>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</si>
  <si>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</si>
  <si>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</si>
  <si>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</si>
  <si>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</si>
  <si>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</si>
  <si>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</si>
  <si>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</si>
  <si>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</si>
  <si>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</si>
  <si>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</si>
  <si>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</si>
  <si>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</si>
  <si>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</si>
  <si>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</si>
  <si>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</si>
  <si>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</si>
  <si>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</si>
  <si>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</si>
  <si>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</si>
  <si>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</si>
  <si>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</si>
  <si>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</si>
  <si>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</si>
  <si>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</si>
  <si>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</si>
  <si>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</si>
  <si>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</si>
  <si>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</si>
  <si>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</si>
  <si>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</si>
  <si>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</si>
  <si>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</si>
  <si>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</si>
  <si>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</si>
  <si>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</si>
  <si>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</si>
  <si>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</si>
  <si>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</si>
  <si>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</si>
  <si>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</si>
  <si>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</si>
  <si>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</si>
  <si>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</si>
  <si>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</si>
  <si>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</si>
  <si>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</si>
  <si>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</si>
  <si>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</si>
  <si>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</si>
  <si>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</si>
  <si>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</si>
  <si>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</si>
  <si>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</si>
  <si>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</si>
  <si>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</si>
  <si>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</si>
  <si>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</si>
  <si>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</si>
  <si>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</si>
  <si>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</si>
  <si>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</si>
  <si>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</si>
  <si>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</si>
  <si>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</si>
  <si>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</si>
  <si>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</si>
  <si>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</si>
  <si>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</si>
  <si>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</si>
  <si>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</si>
  <si>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</si>
  <si>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</si>
  <si>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</si>
  <si>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</si>
  <si>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</si>
  <si>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</si>
  <si>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</si>
  <si>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</si>
  <si>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</si>
  <si>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</si>
  <si>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</si>
  <si>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</si>
  <si>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</si>
  <si>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</si>
  <si>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</si>
  <si>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</si>
  <si>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</si>
  <si>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</si>
  <si>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</si>
  <si>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</si>
  <si>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</si>
  <si>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</si>
  <si>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</si>
  <si>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</si>
  <si>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</si>
  <si>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</si>
  <si>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</si>
  <si>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</si>
  <si>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</si>
  <si>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</si>
  <si>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</si>
  <si>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</si>
  <si>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</si>
  <si>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</si>
  <si>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</si>
  <si>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</si>
  <si>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</si>
  <si>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</si>
  <si>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</si>
  <si>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</si>
  <si>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</si>
  <si>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</si>
  <si>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</si>
  <si>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</si>
  <si>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</si>
  <si>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</si>
  <si>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</si>
  <si>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</si>
  <si>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</si>
  <si>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</si>
  <si>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</si>
  <si>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</si>
  <si>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</si>
  <si>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</si>
  <si>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</si>
  <si>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</si>
  <si>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</si>
  <si>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</si>
  <si>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</si>
  <si>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</si>
  <si>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</si>
  <si>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</si>
  <si>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</si>
  <si>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</si>
  <si>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</si>
  <si>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</si>
  <si>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</si>
  <si>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</si>
  <si>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</si>
  <si>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</si>
  <si>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</si>
  <si>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</si>
  <si>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</si>
  <si>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</si>
  <si>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</si>
  <si>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</si>
  <si>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</si>
  <si>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</si>
  <si>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</si>
  <si>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</si>
  <si>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</si>
  <si>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</si>
  <si>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</si>
  <si>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</si>
  <si>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</si>
  <si>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</si>
  <si>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</si>
  <si>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</si>
  <si>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</si>
  <si>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</si>
  <si>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</si>
  <si>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</si>
  <si>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</si>
  <si>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</si>
  <si>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</si>
  <si>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</si>
  <si>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</si>
  <si>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</si>
  <si>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</si>
  <si>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</si>
  <si>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</si>
  <si>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</si>
  <si>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</si>
  <si>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</si>
  <si>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</si>
  <si>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</si>
  <si>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</si>
  <si>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</si>
  <si>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</si>
  <si>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</si>
  <si>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</si>
  <si>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</si>
  <si>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</si>
  <si>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</si>
  <si>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</si>
  <si>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</si>
  <si>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</si>
  <si>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</si>
  <si>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</si>
  <si>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</si>
  <si>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</si>
  <si>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</si>
  <si>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</si>
  <si>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</si>
  <si>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</si>
  <si>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</si>
  <si>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</si>
  <si>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</si>
  <si>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</si>
  <si>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</si>
  <si>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</si>
  <si>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</si>
  <si>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</si>
  <si>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</si>
  <si>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</si>
  <si>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</si>
  <si>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</si>
  <si>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</si>
  <si>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</si>
  <si>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</si>
  <si>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</si>
  <si>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</si>
  <si>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</si>
  <si>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</si>
  <si>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</si>
  <si>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</si>
  <si>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</si>
  <si>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</si>
  <si>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</si>
  <si>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</si>
  <si>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</si>
  <si>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</si>
  <si>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</si>
  <si>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</si>
  <si>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</si>
  <si>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</si>
  <si>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</si>
  <si>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</si>
  <si>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</si>
  <si>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</si>
  <si>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</si>
  <si>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</si>
  <si>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</si>
  <si>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</si>
  <si>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</si>
  <si>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</si>
  <si>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</si>
  <si>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</si>
  <si>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</si>
  <si>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</si>
  <si>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</si>
  <si>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</si>
  <si>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</si>
  <si>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</si>
  <si>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</si>
  <si>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</si>
  <si>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</si>
  <si>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</si>
  <si>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</si>
  <si>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</si>
  <si>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</si>
  <si>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</si>
  <si>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</si>
  <si>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</si>
  <si>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</si>
  <si>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</si>
  <si>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</si>
  <si>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</si>
  <si>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</si>
  <si>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</si>
  <si>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</si>
  <si>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</si>
  <si>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</si>
  <si>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</si>
  <si>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</si>
  <si>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</si>
  <si>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</si>
  <si>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</si>
  <si>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</si>
  <si>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</si>
  <si>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</si>
  <si>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</si>
  <si>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</si>
  <si>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</si>
  <si>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</si>
  <si>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</si>
  <si>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</si>
  <si>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</si>
  <si>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</si>
  <si>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</si>
  <si>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</si>
  <si>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</si>
  <si>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</si>
  <si>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</si>
  <si>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</si>
  <si>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</si>
  <si>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</si>
  <si>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</si>
  <si>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</si>
  <si>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</si>
  <si>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</si>
  <si>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</si>
  <si>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</si>
  <si>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</si>
  <si>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</si>
  <si>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</si>
  <si>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</si>
  <si>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</si>
  <si>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</si>
  <si>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</si>
  <si>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</si>
  <si>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</si>
  <si>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</si>
  <si>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</si>
  <si>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</si>
  <si>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</si>
  <si>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</si>
  <si>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</si>
  <si>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</si>
  <si>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</si>
  <si>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</si>
  <si>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</si>
  <si>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</si>
  <si>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</si>
  <si>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</si>
  <si>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</si>
  <si>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</si>
  <si>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</si>
  <si>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</si>
  <si>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</si>
  <si>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</si>
  <si>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</si>
  <si>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</si>
  <si>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</si>
  <si>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</si>
  <si>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</si>
  <si>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</si>
  <si>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</si>
  <si>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</si>
  <si>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</si>
  <si>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</si>
  <si>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</si>
  <si>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</si>
  <si>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</si>
  <si>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</si>
  <si>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</si>
  <si>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</si>
  <si>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</si>
  <si>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</si>
  <si>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</si>
  <si>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</si>
  <si>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</si>
  <si>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</si>
  <si>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</si>
  <si>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</si>
  <si>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</si>
  <si>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</si>
  <si>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</si>
  <si>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</si>
  <si>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</si>
  <si>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</si>
  <si>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</si>
  <si>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</si>
  <si>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</si>
  <si>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</si>
  <si>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</si>
  <si>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</si>
  <si>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</si>
  <si>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</si>
  <si>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</si>
  <si>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</si>
  <si>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</si>
  <si>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</si>
  <si>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</si>
  <si>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</si>
  <si>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</si>
  <si>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</si>
  <si>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</si>
  <si>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</si>
  <si>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</si>
  <si>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</si>
  <si>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</si>
  <si>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</si>
  <si>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</si>
  <si>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</si>
  <si>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</si>
  <si>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</si>
  <si>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</si>
  <si>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</si>
  <si>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</si>
  <si>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</si>
  <si>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</si>
  <si>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</si>
  <si>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</si>
  <si>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</si>
  <si>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</si>
  <si>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</si>
  <si>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</si>
  <si>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</si>
  <si>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</si>
  <si>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</si>
  <si>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</si>
  <si>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</si>
  <si>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</si>
  <si>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</si>
  <si>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</si>
  <si>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</si>
  <si>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</si>
  <si>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</si>
  <si>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</si>
  <si>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</si>
  <si>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</si>
  <si>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</si>
  <si>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</si>
  <si>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</si>
  <si>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</si>
  <si>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</si>
  <si>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</si>
  <si>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</si>
  <si>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</si>
  <si>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</si>
  <si>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</si>
  <si>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</si>
  <si>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</si>
  <si>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</si>
  <si>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</si>
  <si>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</si>
  <si>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</si>
  <si>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</si>
  <si>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</si>
  <si>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</si>
  <si>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</si>
  <si>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</si>
  <si>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</si>
  <si>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</si>
  <si>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</si>
  <si>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</si>
  <si>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</si>
  <si>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</si>
  <si>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</si>
  <si>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</si>
  <si>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</si>
  <si>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</si>
  <si>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</si>
  <si>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</si>
  <si>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</si>
  <si>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</si>
  <si>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</si>
  <si>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</si>
  <si>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</si>
  <si>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</si>
  <si>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</si>
  <si>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</si>
  <si>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</si>
  <si>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</si>
  <si>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</si>
  <si>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</si>
  <si>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</si>
  <si>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</si>
  <si>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</si>
  <si>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</si>
  <si>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</si>
  <si>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</si>
  <si>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</si>
  <si>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</si>
  <si>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</si>
  <si>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</si>
  <si>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</si>
  <si>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</si>
  <si>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</si>
  <si>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</si>
  <si>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</si>
  <si>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</si>
  <si>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</si>
  <si>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</si>
  <si>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</si>
  <si>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</si>
  <si>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</si>
  <si>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</si>
  <si>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</si>
  <si>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</si>
  <si>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</si>
  <si>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</si>
  <si>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</si>
  <si>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</si>
  <si>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</si>
  <si>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</si>
  <si>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</si>
  <si>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</si>
  <si>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</si>
  <si>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</si>
  <si>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</si>
  <si>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</si>
  <si>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</si>
  <si>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</si>
  <si>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</si>
  <si>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</si>
  <si>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</si>
  <si>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</si>
  <si>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</si>
  <si>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</si>
  <si>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</si>
  <si>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</si>
  <si>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</si>
  <si>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</si>
  <si>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</si>
  <si>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</si>
  <si>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</si>
  <si>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</si>
  <si>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</si>
  <si>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</si>
  <si>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</si>
  <si>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</si>
  <si>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</si>
  <si>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</si>
  <si>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</si>
  <si>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</si>
  <si>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</si>
  <si>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</si>
  <si>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</si>
  <si>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</si>
  <si>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</si>
  <si>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</si>
  <si>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</si>
  <si>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</si>
  <si>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</si>
  <si>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</si>
  <si>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</si>
  <si>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</si>
  <si>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</si>
  <si>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</si>
  <si>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</si>
  <si>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</si>
  <si>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</si>
  <si>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</si>
  <si>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</si>
  <si>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</si>
  <si>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</si>
  <si>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</si>
  <si>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</si>
  <si>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</si>
  <si>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</si>
  <si>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</si>
  <si>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</si>
  <si>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</si>
  <si>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</si>
  <si>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</si>
  <si>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</si>
  <si>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</si>
  <si>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</si>
  <si>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</si>
  <si>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</si>
  <si>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</si>
  <si>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</si>
  <si>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</si>
  <si>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</si>
  <si>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</si>
  <si>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</si>
  <si>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</si>
  <si>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</si>
  <si>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</si>
  <si>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</si>
  <si>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</si>
  <si>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</si>
  <si>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</si>
  <si>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</si>
  <si>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</si>
  <si>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</si>
  <si>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</si>
  <si>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</si>
  <si>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</si>
  <si>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</si>
  <si>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</si>
  <si>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</si>
  <si>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</si>
  <si>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</si>
  <si>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</si>
  <si>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</si>
  <si>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</si>
  <si>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</si>
  <si>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</si>
  <si>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</si>
  <si>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</si>
  <si>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</si>
  <si>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</si>
  <si>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</si>
  <si>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</si>
  <si>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</si>
  <si>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</si>
  <si>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</si>
  <si>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</si>
  <si>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</si>
  <si>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</si>
  <si>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</si>
  <si>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</si>
  <si>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</si>
  <si>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</si>
  <si>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</si>
  <si>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</si>
  <si>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</si>
  <si>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</si>
  <si>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</si>
  <si>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</si>
  <si>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</si>
  <si>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</si>
  <si>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</si>
  <si>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</si>
  <si>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</si>
  <si>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</si>
  <si>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</si>
  <si>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</si>
  <si>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</si>
  <si>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</si>
  <si>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</si>
  <si>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</si>
  <si>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</si>
  <si>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</si>
  <si>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</si>
  <si>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</si>
  <si>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</si>
  <si>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</si>
  <si>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</si>
  <si>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</si>
  <si>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</si>
  <si>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</si>
  <si>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</si>
  <si>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</si>
  <si>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</si>
  <si>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</si>
  <si>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</si>
  <si>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</si>
  <si>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</si>
  <si>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</si>
  <si>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</si>
  <si>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</si>
  <si>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</si>
  <si>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</si>
  <si>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</si>
  <si>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</si>
  <si>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</si>
  <si>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</si>
  <si>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</si>
  <si>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</si>
  <si>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</si>
  <si>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</si>
  <si>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</si>
  <si>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</si>
  <si>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</si>
  <si>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</si>
  <si>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</si>
  <si>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</si>
  <si>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</si>
  <si>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</si>
  <si>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</si>
  <si>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</si>
  <si>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</si>
  <si>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</si>
  <si>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</si>
  <si>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</si>
  <si>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</si>
  <si>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</si>
  <si>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</si>
  <si>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</si>
  <si>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</si>
  <si>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</si>
  <si>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</si>
  <si>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</si>
  <si>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</si>
  <si>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</si>
  <si>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</si>
  <si>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</si>
  <si>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</si>
  <si>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</si>
  <si>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</si>
  <si>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</si>
  <si>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</si>
  <si>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</si>
  <si>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</si>
  <si>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</si>
  <si>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</si>
  <si>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</si>
  <si>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</si>
  <si>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</si>
  <si>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</si>
  <si>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</si>
  <si>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</si>
  <si>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</si>
  <si>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</si>
  <si>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</si>
  <si>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</si>
  <si>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</si>
  <si>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</si>
  <si>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</si>
  <si>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</si>
  <si>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</si>
  <si>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</si>
  <si>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</si>
  <si>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</si>
  <si>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</si>
  <si>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</si>
  <si>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</si>
  <si>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</si>
  <si>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</si>
  <si>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</si>
  <si>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</si>
  <si>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</si>
  <si>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</si>
  <si>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</si>
  <si>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</si>
  <si>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</si>
  <si>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</si>
  <si>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</si>
  <si>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</si>
  <si>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</si>
  <si>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</si>
  <si>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</si>
  <si>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</si>
  <si>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</si>
  <si>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</si>
  <si>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</si>
  <si>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</si>
  <si>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</si>
  <si>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</si>
  <si>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</si>
  <si>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</si>
  <si>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</si>
  <si>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</si>
  <si>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</si>
  <si>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</si>
  <si>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</si>
  <si>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</si>
  <si>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</si>
  <si>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</si>
  <si>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</si>
  <si>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</si>
  <si>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</si>
  <si>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</si>
  <si>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</si>
  <si>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</si>
  <si>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</si>
  <si>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</si>
  <si>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</si>
  <si>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</si>
  <si>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</si>
  <si>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</si>
  <si>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</si>
  <si>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</si>
  <si>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</si>
  <si>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</si>
  <si>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</si>
  <si>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</si>
  <si>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</si>
  <si>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</si>
  <si>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</si>
  <si>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</si>
  <si>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</si>
  <si>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</si>
  <si>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</si>
  <si>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</si>
  <si>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</si>
  <si>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</si>
  <si>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</si>
  <si>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</si>
  <si>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</si>
  <si>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</si>
  <si>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</si>
  <si>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</si>
  <si>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</si>
  <si>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</si>
  <si>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</si>
  <si>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</si>
  <si>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</si>
  <si>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</si>
  <si>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</si>
  <si>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</si>
  <si>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</si>
  <si>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</si>
  <si>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</si>
  <si>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</si>
  <si>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</si>
  <si>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</si>
  <si>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</si>
  <si>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</si>
  <si>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</si>
  <si>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</si>
  <si>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</si>
  <si>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</si>
  <si>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</si>
  <si>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</si>
  <si>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</si>
  <si>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</si>
  <si>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</si>
  <si>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</si>
  <si>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</si>
  <si>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</si>
  <si>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</si>
  <si>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</si>
  <si>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</si>
  <si>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</si>
  <si>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</si>
  <si>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</si>
  <si>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</si>
  <si>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</si>
  <si>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</si>
  <si>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</si>
  <si>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</si>
  <si>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</si>
  <si>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</si>
  <si>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</si>
  <si>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</si>
  <si>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</si>
  <si>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</si>
  <si>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</si>
  <si>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</si>
  <si>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</si>
  <si>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</si>
  <si>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</si>
  <si>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</si>
  <si>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</si>
  <si>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</si>
  <si>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</si>
  <si>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</si>
  <si>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</si>
  <si>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</si>
  <si>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</si>
  <si>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</si>
  <si>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</si>
  <si>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</si>
  <si>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</si>
  <si>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</si>
  <si>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</si>
  <si>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</si>
  <si>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</si>
  <si>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</si>
  <si>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</si>
  <si>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</si>
  <si>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</si>
  <si>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</si>
  <si>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</si>
  <si>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</si>
  <si>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</si>
  <si>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</si>
  <si>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</si>
  <si>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</si>
  <si>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</si>
  <si>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</si>
  <si>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</si>
  <si>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</si>
  <si>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</si>
  <si>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</si>
  <si>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</si>
  <si>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</si>
  <si>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</si>
  <si>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</si>
  <si>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</si>
  <si>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</si>
  <si>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</si>
  <si>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</si>
  <si>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</si>
  <si>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</si>
  <si>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</si>
  <si>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</si>
  <si>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</si>
  <si>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</si>
  <si>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</si>
  <si>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</si>
  <si>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</si>
  <si>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</si>
  <si>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</si>
  <si>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</si>
  <si>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</si>
  <si>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</si>
  <si>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</si>
  <si>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</si>
  <si>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</si>
  <si>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</si>
  <si>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</si>
  <si>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</si>
  <si>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</si>
  <si>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</si>
  <si>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</si>
  <si>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</si>
  <si>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</si>
  <si>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</si>
  <si>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</si>
  <si>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</si>
  <si>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</si>
  <si>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</si>
  <si>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</si>
  <si>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</si>
  <si>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</si>
  <si>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</si>
  <si>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</si>
  <si>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</si>
  <si>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</si>
  <si>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</si>
  <si>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</si>
  <si>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</si>
  <si>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</si>
  <si>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</si>
  <si>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</si>
  <si>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</si>
  <si>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</si>
  <si>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</si>
  <si>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</si>
  <si>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</si>
  <si>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</si>
  <si>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</si>
  <si>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</si>
  <si>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</si>
  <si>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</si>
  <si>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</si>
  <si>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</si>
  <si>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</si>
  <si>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</si>
  <si>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</si>
  <si>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</si>
  <si>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</si>
  <si>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</si>
  <si>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</si>
  <si>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</si>
  <si>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</si>
  <si>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</si>
  <si>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</si>
  <si>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</si>
  <si>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</si>
  <si>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</si>
  <si>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</si>
  <si>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</si>
  <si>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</si>
  <si>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</si>
  <si>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</si>
  <si>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</si>
  <si>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</si>
  <si>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</si>
  <si>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</si>
  <si>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</si>
  <si>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</si>
  <si>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</si>
  <si>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</si>
  <si>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</si>
  <si>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</si>
  <si>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</si>
  <si>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</si>
  <si>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</si>
  <si>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</si>
  <si>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</si>
  <si>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</si>
  <si>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</si>
  <si>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</si>
  <si>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</si>
  <si>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</si>
  <si>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</si>
  <si>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</si>
  <si>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</si>
  <si>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</si>
  <si>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</si>
  <si>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</si>
  <si>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</si>
  <si>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</si>
  <si>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</si>
  <si>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</si>
  <si>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</si>
  <si>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</si>
  <si>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</si>
  <si>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</si>
  <si>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</si>
  <si>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</si>
  <si>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</si>
  <si>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</si>
  <si>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</si>
  <si>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</si>
  <si>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</si>
  <si>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</si>
  <si>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</si>
  <si>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</si>
  <si>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</si>
  <si>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</si>
  <si>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</si>
  <si>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</si>
  <si>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</si>
  <si>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</si>
  <si>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</si>
  <si>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</si>
  <si>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</si>
  <si>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</si>
  <si>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</si>
  <si>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</si>
  <si>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</si>
  <si>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</si>
  <si>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</si>
  <si>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</si>
  <si>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</si>
  <si>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</si>
  <si>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</si>
  <si>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</si>
  <si>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</si>
  <si>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</si>
  <si>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</si>
  <si>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</si>
  <si>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</si>
  <si>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</si>
  <si>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</si>
  <si>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</si>
  <si>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</si>
  <si>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</si>
  <si>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</si>
  <si>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</si>
  <si>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</si>
  <si>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</si>
  <si>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</si>
  <si>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</si>
  <si>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</si>
  <si>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</si>
  <si>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</si>
  <si>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</si>
  <si>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</si>
  <si>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</si>
  <si>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</si>
  <si>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</si>
  <si>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</si>
  <si>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</si>
  <si>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</si>
  <si>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</si>
  <si>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</si>
  <si>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</si>
  <si>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</si>
  <si>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</si>
  <si>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</si>
  <si>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</si>
  <si>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</si>
  <si>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</si>
  <si>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</si>
  <si>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</si>
  <si>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</si>
  <si>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</si>
  <si>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</si>
  <si>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</si>
  <si>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</si>
  <si>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</si>
  <si>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</si>
  <si>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</si>
  <si>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</si>
  <si>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</si>
  <si>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</si>
  <si>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</si>
  <si>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</si>
  <si>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</si>
  <si>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</si>
  <si>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</si>
  <si>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</si>
  <si>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</si>
  <si>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</si>
  <si>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</si>
  <si>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</si>
  <si>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</si>
  <si>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</si>
  <si>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</si>
  <si>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</si>
  <si>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</si>
  <si>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</si>
  <si>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</si>
  <si>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</si>
  <si>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</si>
  <si>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</si>
  <si>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</si>
  <si>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</si>
  <si>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</si>
  <si>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</si>
  <si>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</si>
  <si>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</si>
  <si>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</si>
  <si>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</si>
  <si>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</si>
  <si>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</si>
  <si>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</si>
  <si>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</si>
  <si>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</si>
  <si>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</si>
  <si>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</si>
  <si>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</si>
  <si>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</si>
  <si>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</si>
  <si>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</si>
  <si>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</si>
  <si>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</si>
  <si>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</si>
  <si>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</si>
  <si>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</si>
  <si>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</si>
  <si>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</si>
  <si>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</si>
  <si>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</si>
  <si>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</si>
  <si>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</si>
  <si>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</si>
  <si>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</si>
  <si>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</si>
  <si>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</si>
  <si>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</si>
  <si>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</si>
  <si>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</si>
  <si>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</si>
  <si>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</si>
  <si>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</si>
  <si>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</si>
  <si>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</si>
  <si>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</si>
  <si>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</si>
  <si>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</si>
  <si>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</si>
  <si>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</si>
  <si>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</si>
  <si>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</si>
  <si>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</si>
  <si>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</si>
  <si>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</si>
  <si>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</si>
  <si>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</si>
  <si>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</si>
  <si>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</si>
  <si>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</si>
  <si>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</si>
  <si>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</si>
  <si>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</si>
  <si>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</si>
  <si>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</si>
  <si>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</si>
  <si>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</si>
  <si>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</si>
  <si>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</si>
  <si>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</si>
  <si>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</si>
  <si>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</si>
  <si>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</si>
  <si>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</si>
  <si>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</si>
  <si>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</si>
  <si>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</si>
  <si>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</si>
  <si>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</si>
  <si>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</si>
  <si>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</si>
  <si>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</si>
  <si>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</si>
  <si>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</si>
  <si>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</si>
  <si>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</si>
  <si>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</si>
  <si>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</si>
  <si>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</si>
  <si>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</si>
  <si>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</si>
  <si>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</si>
  <si>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</si>
  <si>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</si>
  <si>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</si>
  <si>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</si>
  <si>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</si>
  <si>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</si>
  <si>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</si>
  <si>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</si>
  <si>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</si>
  <si>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</si>
  <si>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</si>
  <si>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</si>
  <si>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</si>
  <si>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</si>
  <si>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</si>
  <si>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</si>
  <si>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</si>
  <si>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</si>
  <si>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</si>
  <si>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</si>
  <si>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</si>
  <si>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</si>
  <si>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</si>
  <si>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</si>
  <si>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</si>
  <si>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</si>
  <si>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</si>
  <si>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</si>
  <si>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</si>
  <si>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</si>
  <si>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</si>
  <si>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</si>
  <si>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</si>
  <si>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</si>
  <si>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</si>
  <si>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</si>
  <si>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</si>
  <si>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</si>
  <si>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</si>
  <si>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</si>
  <si>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</si>
  <si>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</si>
  <si>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</si>
  <si>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</si>
  <si>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</si>
  <si>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</si>
  <si>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</si>
  <si>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</si>
  <si>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</si>
  <si>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</si>
  <si>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</si>
  <si>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</si>
  <si>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</si>
  <si>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</si>
  <si>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</si>
  <si>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</si>
  <si>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</si>
  <si>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</si>
  <si>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</si>
  <si>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</si>
  <si>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</si>
  <si>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</si>
  <si>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</si>
  <si>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</si>
  <si>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</si>
  <si>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</si>
  <si>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</si>
  <si>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</si>
  <si>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</si>
  <si>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</si>
  <si>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</si>
  <si>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</si>
  <si>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</si>
  <si>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</si>
  <si>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</si>
  <si>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</si>
  <si>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</si>
  <si>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</si>
  <si>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</si>
  <si>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</si>
  <si>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</si>
  <si>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</si>
  <si>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</si>
  <si>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</si>
  <si>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</si>
  <si>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</si>
  <si>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</si>
  <si>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</si>
  <si>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</si>
  <si>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</si>
  <si>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</si>
  <si>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</si>
  <si>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</si>
  <si>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</si>
  <si>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</si>
  <si>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</si>
  <si>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</si>
  <si>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</si>
  <si>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</si>
  <si>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</si>
  <si>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</si>
  <si>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</si>
  <si>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</si>
  <si>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</si>
  <si>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</si>
  <si>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</si>
  <si>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</si>
  <si>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</si>
  <si>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</si>
  <si>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</si>
  <si>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</si>
  <si>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</si>
  <si>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</si>
  <si>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</si>
  <si>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</si>
  <si>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</si>
  <si>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</si>
  <si>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</si>
  <si>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</si>
  <si>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</si>
  <si>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</si>
  <si>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</si>
  <si>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</si>
  <si>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</si>
  <si>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</si>
  <si>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</si>
  <si>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</si>
  <si>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</si>
  <si>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</si>
  <si>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</si>
  <si>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</si>
  <si>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</si>
  <si>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</si>
  <si>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</si>
  <si>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</si>
  <si>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</si>
  <si>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</si>
  <si>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</si>
  <si>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</si>
  <si>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</si>
  <si>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</si>
  <si>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</si>
  <si>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</si>
  <si>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</si>
  <si>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</si>
  <si>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</si>
  <si>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</si>
  <si>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</si>
  <si>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</si>
  <si>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</si>
  <si>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</si>
  <si>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</si>
  <si>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</si>
  <si>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</si>
  <si>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</si>
  <si>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</si>
  <si>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</si>
  <si>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</si>
  <si>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</si>
  <si>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</si>
  <si>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</si>
  <si>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</si>
  <si>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</si>
  <si>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</si>
  <si>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</si>
  <si>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</si>
  <si>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</si>
  <si>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</si>
  <si>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</si>
  <si>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</si>
  <si>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</si>
  <si>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</si>
  <si>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</si>
  <si>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</si>
  <si>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</si>
  <si>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</si>
  <si>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</si>
  <si>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</si>
  <si>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</si>
  <si>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</si>
  <si>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</si>
  <si>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</si>
  <si>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</si>
  <si>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</si>
  <si>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</si>
  <si>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</si>
  <si>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</si>
  <si>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</si>
  <si>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</si>
  <si>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</si>
  <si>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</si>
  <si>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</si>
  <si>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</si>
  <si>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</si>
  <si>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</si>
  <si>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</si>
  <si>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</si>
  <si>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</si>
  <si>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</si>
  <si>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</si>
  <si>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</si>
  <si>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</si>
  <si>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</si>
  <si>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</si>
  <si>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</si>
  <si>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</si>
  <si>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</si>
  <si>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</si>
  <si>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</si>
  <si>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</si>
  <si>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</si>
  <si>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</si>
  <si>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</si>
  <si>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</si>
  <si>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</si>
  <si>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</si>
  <si>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</si>
  <si>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</si>
  <si>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</si>
  <si>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</si>
  <si>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</si>
  <si>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</si>
  <si>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</si>
  <si>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</si>
  <si>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</si>
  <si>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</si>
  <si>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</si>
  <si>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</si>
  <si>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</si>
  <si>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</si>
  <si>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</si>
  <si>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</si>
  <si>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</si>
  <si>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</si>
  <si>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</si>
  <si>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</si>
  <si>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</si>
  <si>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</si>
  <si>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</si>
  <si>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</si>
  <si>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</si>
  <si>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</si>
  <si>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</si>
  <si>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</si>
  <si>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</si>
  <si>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</si>
  <si>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</si>
  <si>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</si>
  <si>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</si>
  <si>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</si>
  <si>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</si>
  <si>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</si>
  <si>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</si>
  <si>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</si>
  <si>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</si>
  <si>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</si>
  <si>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</si>
  <si>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</si>
  <si>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</si>
  <si>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</si>
  <si>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</si>
  <si>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</si>
  <si>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</si>
  <si>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</si>
  <si>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</si>
  <si>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</si>
  <si>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</si>
  <si>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</si>
  <si>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</si>
  <si>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</si>
  <si>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</si>
  <si>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</si>
  <si>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</si>
  <si>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</si>
  <si>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</si>
  <si>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</si>
  <si>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</si>
  <si>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</si>
  <si>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</si>
  <si>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</si>
  <si>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</si>
  <si>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</si>
  <si>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</si>
  <si>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</si>
  <si>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</si>
  <si>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</si>
  <si>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</si>
  <si>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</si>
  <si>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</si>
  <si>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</si>
  <si>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</si>
  <si>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</si>
  <si>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</si>
  <si>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</si>
  <si>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</si>
  <si>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</si>
  <si>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</si>
  <si>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</si>
  <si>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</si>
  <si>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</si>
  <si>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</si>
  <si>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</si>
  <si>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</si>
  <si>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</si>
  <si>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</si>
  <si>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</si>
  <si>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</si>
  <si>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</si>
  <si>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</si>
  <si>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</si>
  <si>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</si>
  <si>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</si>
  <si>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</si>
  <si>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</si>
  <si>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</si>
  <si>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</si>
  <si>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</si>
  <si>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</si>
  <si>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</si>
  <si>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</si>
  <si>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</si>
  <si>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</si>
  <si>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</si>
  <si>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</si>
  <si>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</si>
  <si>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</si>
  <si>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</si>
  <si>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</si>
  <si>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</si>
  <si>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</si>
  <si>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</si>
  <si>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</si>
  <si>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</si>
  <si>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</si>
  <si>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</si>
  <si>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</si>
  <si>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</si>
  <si>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</si>
  <si>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</si>
  <si>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</si>
  <si>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</si>
  <si>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</si>
  <si>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</si>
  <si>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</si>
  <si>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</si>
  <si>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</si>
  <si>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</si>
  <si>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</si>
  <si>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</si>
  <si>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</si>
  <si>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</si>
  <si>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</si>
  <si>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</si>
  <si>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</si>
  <si>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</si>
  <si>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</si>
  <si>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</si>
  <si>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</si>
  <si>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</si>
  <si>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</si>
  <si>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</si>
  <si>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</si>
  <si>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</si>
  <si>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</si>
  <si>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</si>
  <si>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</si>
  <si>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</si>
  <si>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</si>
  <si>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</si>
  <si>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</si>
  <si>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</si>
  <si>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</si>
  <si>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</si>
  <si>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</si>
  <si>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</si>
  <si>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</si>
  <si>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</si>
  <si>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</si>
  <si>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</si>
  <si>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</si>
  <si>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</si>
  <si>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</si>
  <si>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</si>
  <si>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</si>
  <si>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</si>
  <si>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</si>
  <si>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</si>
  <si>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</si>
  <si>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</si>
  <si>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</si>
  <si>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</si>
  <si>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</si>
  <si>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</si>
  <si>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</si>
  <si>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</si>
  <si>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</si>
  <si>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</si>
  <si>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</si>
  <si>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</si>
  <si>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</si>
  <si>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</si>
  <si>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</si>
  <si>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</si>
  <si>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</si>
  <si>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</si>
  <si>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</si>
  <si>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</si>
  <si>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</si>
  <si>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</si>
  <si>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</si>
  <si>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</si>
  <si>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</si>
  <si>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</si>
  <si>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</si>
  <si>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</si>
  <si>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</si>
  <si>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</si>
  <si>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</si>
  <si>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</si>
  <si>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</si>
  <si>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</si>
  <si>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</si>
  <si>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</si>
  <si>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</si>
  <si>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</si>
  <si>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</si>
  <si>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</si>
  <si>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</si>
  <si>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</si>
  <si>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</si>
  <si>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</si>
  <si>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</si>
  <si>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</si>
  <si>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</si>
  <si>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</si>
  <si>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</si>
  <si>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</si>
  <si>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</si>
  <si>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</si>
  <si>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</si>
  <si>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</si>
  <si>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</si>
  <si>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</si>
  <si>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</si>
  <si>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</si>
  <si>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</si>
  <si>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</si>
  <si>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</si>
  <si>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</si>
  <si>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</si>
  <si>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</si>
  <si>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</si>
  <si>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</si>
  <si>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</si>
  <si>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</si>
  <si>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</si>
  <si>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</si>
  <si>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</si>
  <si>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</si>
  <si>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</si>
  <si>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</si>
  <si>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</si>
  <si>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</si>
  <si>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</si>
  <si>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</si>
  <si>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</si>
  <si>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</si>
  <si>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</si>
  <si>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</si>
  <si>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</si>
  <si>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</si>
  <si>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</si>
  <si>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</si>
  <si>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</si>
  <si>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</si>
  <si>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</si>
  <si>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</si>
  <si>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</si>
  <si>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</si>
  <si>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</si>
  <si>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</si>
  <si>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</si>
  <si>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</si>
  <si>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</si>
  <si>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</si>
  <si>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</si>
  <si>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</si>
  <si>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</si>
  <si>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</si>
  <si>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</si>
  <si>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</si>
  <si>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</si>
  <si>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</si>
  <si>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</si>
  <si>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</si>
  <si>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</si>
  <si>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</si>
  <si>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</si>
  <si>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</si>
  <si>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</si>
  <si>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</si>
  <si>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</si>
  <si>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</si>
  <si>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</si>
  <si>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</si>
  <si>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</si>
  <si>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</si>
  <si>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</si>
  <si>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</si>
  <si>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</si>
  <si>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</si>
  <si>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</si>
  <si>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</si>
  <si>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</si>
  <si>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</si>
  <si>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</si>
  <si>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</si>
  <si>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</si>
  <si>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</si>
  <si>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</si>
  <si>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</si>
  <si>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</si>
  <si>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</si>
  <si>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</si>
  <si>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</si>
  <si>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</si>
  <si>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</si>
  <si>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</si>
  <si>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</si>
  <si>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</si>
  <si>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</si>
  <si>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</si>
  <si>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</si>
  <si>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</si>
  <si>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</si>
  <si>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</si>
  <si>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</si>
  <si>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</si>
  <si>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</si>
  <si>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</si>
  <si>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</si>
  <si>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</si>
  <si>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</si>
  <si>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</si>
  <si>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</si>
  <si>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</si>
  <si>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</si>
  <si>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</si>
  <si>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</si>
  <si>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</si>
  <si>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</si>
  <si>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</si>
  <si>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</si>
  <si>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</si>
  <si>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</si>
  <si>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</si>
  <si>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</si>
  <si>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</si>
  <si>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</si>
  <si>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</si>
  <si>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</si>
  <si>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</si>
  <si>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</si>
  <si>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</si>
  <si>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</si>
  <si>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</si>
  <si>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</si>
  <si>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</si>
  <si>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</si>
  <si>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</si>
  <si>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</si>
  <si>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</si>
  <si>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</si>
  <si>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</si>
  <si>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</si>
  <si>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</si>
  <si>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</si>
  <si>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</si>
  <si>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</si>
  <si>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</si>
  <si>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</si>
  <si>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</si>
  <si>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</si>
  <si>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</si>
  <si>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</si>
  <si>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</si>
  <si>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</si>
  <si>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</si>
  <si>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</si>
  <si>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</si>
  <si>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</si>
  <si>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</si>
  <si>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</si>
  <si>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</si>
  <si>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</si>
  <si>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</si>
  <si>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</si>
  <si>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</si>
  <si>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</si>
  <si>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</si>
  <si>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</si>
  <si>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</si>
  <si>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</si>
  <si>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</si>
  <si>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</si>
  <si>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</si>
  <si>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</si>
  <si>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</si>
  <si>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</si>
  <si>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</si>
  <si>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</si>
  <si>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</si>
  <si>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</si>
  <si>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</si>
  <si>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</si>
  <si>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</si>
  <si>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</si>
  <si>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</si>
  <si>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</si>
  <si>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</si>
  <si>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</si>
  <si>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</si>
  <si>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</si>
  <si>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</si>
  <si>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</si>
  <si>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</si>
  <si>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</si>
  <si>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</si>
  <si>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</si>
  <si>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</si>
  <si>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</si>
  <si>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</si>
  <si>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</si>
  <si>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</si>
  <si>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</si>
  <si>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</si>
  <si>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</si>
  <si>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</si>
  <si>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</si>
  <si>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</si>
  <si>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</si>
  <si>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</si>
  <si>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</si>
  <si>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</si>
  <si>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</si>
  <si>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</si>
  <si>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</si>
  <si>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</si>
  <si>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</si>
  <si>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</si>
  <si>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</si>
  <si>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</si>
  <si>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</si>
  <si>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</si>
  <si>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</si>
  <si>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</si>
  <si>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</si>
  <si>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</si>
  <si>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</si>
  <si>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</si>
  <si>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</si>
  <si>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</si>
  <si>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</si>
  <si>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</si>
  <si>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</si>
  <si>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</si>
  <si>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</si>
  <si>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</si>
  <si>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</si>
  <si>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</si>
  <si>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</si>
  <si>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</si>
  <si>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</si>
  <si>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</si>
  <si>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</si>
  <si>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</si>
  <si>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</si>
  <si>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</si>
  <si>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</si>
  <si>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</si>
  <si>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</si>
  <si>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</si>
  <si>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</si>
  <si>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</si>
  <si>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</si>
  <si>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</si>
  <si>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</si>
  <si>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</si>
  <si>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</si>
  <si>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</si>
  <si>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</si>
  <si>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</si>
  <si>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</si>
  <si>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</si>
  <si>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</si>
  <si>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</si>
  <si>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</si>
  <si>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</si>
  <si>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</si>
  <si>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</si>
  <si>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</si>
  <si>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</si>
  <si>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</si>
  <si>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</si>
  <si>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</si>
  <si>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</si>
  <si>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</si>
  <si>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</si>
  <si>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</si>
  <si>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</si>
  <si>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</si>
  <si>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</si>
  <si>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</si>
  <si>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</si>
  <si>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</si>
  <si>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</si>
  <si>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</si>
  <si>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</si>
  <si>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</si>
  <si>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</si>
  <si>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</si>
  <si>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</si>
  <si>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</si>
  <si>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</si>
  <si>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</si>
  <si>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</si>
  <si>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</si>
  <si>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</si>
  <si>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</si>
  <si>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</si>
  <si>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</si>
  <si>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</si>
  <si>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</si>
  <si>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</si>
  <si>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</si>
  <si>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</si>
  <si>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</si>
  <si>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</si>
  <si>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</si>
  <si>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</si>
  <si>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</si>
  <si>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</si>
  <si>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</si>
  <si>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</si>
  <si>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</si>
  <si>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</si>
  <si>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</si>
  <si>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</si>
  <si>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</si>
  <si>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</si>
  <si>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</si>
  <si>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</si>
  <si>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</si>
  <si>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</si>
  <si>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</si>
  <si>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</si>
  <si>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</si>
  <si>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</si>
  <si>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</si>
  <si>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</si>
  <si>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</si>
  <si>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</si>
  <si>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</si>
  <si>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</si>
  <si>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</si>
  <si>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</si>
  <si>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</si>
  <si>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</si>
  <si>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</si>
  <si>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</si>
  <si>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</si>
  <si>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</si>
  <si>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</si>
  <si>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</si>
  <si>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</si>
  <si>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</si>
  <si>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</si>
  <si>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</si>
  <si>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</si>
  <si>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</si>
  <si>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</si>
  <si>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</si>
  <si>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</si>
  <si>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</si>
  <si>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</si>
  <si>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</si>
  <si>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</si>
  <si>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</si>
  <si>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</si>
  <si>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</si>
  <si>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</si>
  <si>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</si>
  <si>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</si>
  <si>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</si>
  <si>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</si>
  <si>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</si>
  <si>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</si>
  <si>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</si>
  <si>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</si>
  <si>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</si>
  <si>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</si>
  <si>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</si>
  <si>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</si>
  <si>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</si>
  <si>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</si>
  <si>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</si>
  <si>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</si>
  <si>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</si>
  <si>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</si>
  <si>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</si>
  <si>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</si>
  <si>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</si>
  <si>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</si>
  <si>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</si>
  <si>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</si>
  <si>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</si>
  <si>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</si>
  <si>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</si>
  <si>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</si>
  <si>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</si>
  <si>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</si>
  <si>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</si>
  <si>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</si>
  <si>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</si>
  <si>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</si>
  <si>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</si>
  <si>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</si>
  <si>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</si>
  <si>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</si>
  <si>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</si>
  <si>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</si>
  <si>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</si>
  <si>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</si>
  <si>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</si>
  <si>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</si>
  <si>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</si>
  <si>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</si>
  <si>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</si>
  <si>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</si>
  <si>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</si>
  <si>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</si>
  <si>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</si>
  <si>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</si>
  <si>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</si>
  <si>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</si>
  <si>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</si>
  <si>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</si>
  <si>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</si>
  <si>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</si>
  <si>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</si>
  <si>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</si>
  <si>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</si>
  <si>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</si>
  <si>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</si>
  <si>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</si>
  <si>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</si>
  <si>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</si>
  <si>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</si>
  <si>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</si>
  <si>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</si>
  <si>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</si>
  <si>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</si>
  <si>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</si>
  <si>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</si>
  <si>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</si>
  <si>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</si>
  <si>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</si>
  <si>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</si>
  <si>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</si>
  <si>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</si>
  <si>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</si>
  <si>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</si>
  <si>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</si>
  <si>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</si>
  <si>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</si>
  <si>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</si>
  <si>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</si>
  <si>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</si>
  <si>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</si>
  <si>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</si>
  <si>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</si>
  <si>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</si>
  <si>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</si>
  <si>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</si>
  <si>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</si>
  <si>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</si>
  <si>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</si>
  <si>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</si>
  <si>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</si>
  <si>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</si>
  <si>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</si>
  <si>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</si>
  <si>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</si>
  <si>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</si>
  <si>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</si>
  <si>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</si>
  <si>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</si>
  <si>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</si>
  <si>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</si>
  <si>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</si>
  <si>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</si>
  <si>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</si>
  <si>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</si>
  <si>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</si>
  <si>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</si>
  <si>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</si>
  <si>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</si>
  <si>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</si>
  <si>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</si>
  <si>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</si>
  <si>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</si>
  <si>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</si>
  <si>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</si>
  <si>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</si>
  <si>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</si>
  <si>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</si>
  <si>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</si>
  <si>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</si>
  <si>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</si>
  <si>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</si>
  <si>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</si>
  <si>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</si>
  <si>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</si>
  <si>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</si>
  <si>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</si>
  <si>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</si>
  <si>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</si>
  <si>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</si>
  <si>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</si>
  <si>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</si>
  <si>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</si>
  <si>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</si>
  <si>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</si>
  <si>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</si>
  <si>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</si>
  <si>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</si>
  <si>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</si>
  <si>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</si>
  <si>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</si>
  <si>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</si>
  <si>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</si>
  <si>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</si>
  <si>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</si>
  <si>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</si>
  <si>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</si>
  <si>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</si>
  <si>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</si>
  <si>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</si>
  <si>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</si>
  <si>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</si>
  <si>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</si>
  <si>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</si>
  <si>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</si>
  <si>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</si>
  <si>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</si>
  <si>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</si>
  <si>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</si>
  <si>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</si>
  <si>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</si>
  <si>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</si>
  <si>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</si>
  <si>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</si>
  <si>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</si>
  <si>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</si>
  <si>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</si>
  <si>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</si>
  <si>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</si>
  <si>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</si>
  <si>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</si>
  <si>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</si>
  <si>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</si>
  <si>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</si>
  <si>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</si>
  <si>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</si>
  <si>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</si>
  <si>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</si>
  <si>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</si>
  <si>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</si>
  <si>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</si>
  <si>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</si>
  <si>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</si>
  <si>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</si>
  <si>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</si>
  <si>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</si>
  <si>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</si>
  <si>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</si>
  <si>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</si>
  <si>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</si>
  <si>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</si>
  <si>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</si>
  <si>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</si>
  <si>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</si>
  <si>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</si>
  <si>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</si>
  <si>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</si>
  <si>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</si>
  <si>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</si>
  <si>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</si>
  <si>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</si>
  <si>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</si>
  <si>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</si>
  <si>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</si>
  <si>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</si>
  <si>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</si>
  <si>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</si>
  <si>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</si>
  <si>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</si>
  <si>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</si>
  <si>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</si>
  <si>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</si>
  <si>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</si>
  <si>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</si>
  <si>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</si>
  <si>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</si>
  <si>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</si>
  <si>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</si>
  <si>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</si>
  <si>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</si>
  <si>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</si>
  <si>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</si>
  <si>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</si>
  <si>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</si>
  <si>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</si>
  <si>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</si>
  <si>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</si>
  <si>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</si>
  <si>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</si>
  <si>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</si>
  <si>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</si>
  <si>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</si>
  <si>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</si>
  <si>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</si>
  <si>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</si>
  <si>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</si>
  <si>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</si>
  <si>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</si>
  <si>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</si>
  <si>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</si>
  <si>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</si>
  <si>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</si>
  <si>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</si>
  <si>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</si>
  <si>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</si>
  <si>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</si>
  <si>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</si>
  <si>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</si>
  <si>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</si>
  <si>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</si>
  <si>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</si>
  <si>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</si>
  <si>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</si>
  <si>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</si>
  <si>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</si>
  <si>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</si>
  <si>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</si>
  <si>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</si>
  <si>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</si>
  <si>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</si>
  <si>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</si>
  <si>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</si>
  <si>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</si>
  <si>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</si>
  <si>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</si>
  <si>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</si>
  <si>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</si>
  <si>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</si>
  <si>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</si>
  <si>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</si>
  <si>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</si>
  <si>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</si>
  <si>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</si>
  <si>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</si>
  <si>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</si>
  <si>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</si>
  <si>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</si>
  <si>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</si>
  <si>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</si>
  <si>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</si>
  <si>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</si>
  <si>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</si>
  <si>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</si>
  <si>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</si>
  <si>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</si>
  <si>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</si>
  <si>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</si>
  <si>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</si>
  <si>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</si>
  <si>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</si>
  <si>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</si>
  <si>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</si>
  <si>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</si>
  <si>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</si>
  <si>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</si>
  <si>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</si>
  <si>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</si>
  <si>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</si>
  <si>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</si>
  <si>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</si>
  <si>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</si>
  <si>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</si>
  <si>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</si>
  <si>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</si>
  <si>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</si>
  <si>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</si>
  <si>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</si>
  <si>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</si>
  <si>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</si>
  <si>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</si>
  <si>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</si>
  <si>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</si>
  <si>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</si>
  <si>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</si>
  <si>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</si>
  <si>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</si>
  <si>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</si>
  <si>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</si>
  <si>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</si>
  <si>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</si>
  <si>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</si>
  <si>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</si>
  <si>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</si>
  <si>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</si>
  <si>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</si>
  <si>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</si>
  <si>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</si>
  <si>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</si>
  <si>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</si>
  <si>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</si>
  <si>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</si>
  <si>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</si>
  <si>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</si>
  <si>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</si>
  <si>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</si>
  <si>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</si>
  <si>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</si>
  <si>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</si>
  <si>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</si>
  <si>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</si>
  <si>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</si>
  <si>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</si>
  <si>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</si>
  <si>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</si>
  <si>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</si>
  <si>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</si>
  <si>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</si>
  <si>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</si>
  <si>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</si>
  <si>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</si>
  <si>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</si>
  <si>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</si>
  <si>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</si>
  <si>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</si>
  <si>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</si>
  <si>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</si>
  <si>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</si>
  <si>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</si>
  <si>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</si>
  <si>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</si>
  <si>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</si>
  <si>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</si>
  <si>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</si>
  <si>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</si>
  <si>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</si>
  <si>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</si>
  <si>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</si>
  <si>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</si>
  <si>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</si>
  <si>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</si>
  <si>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</si>
  <si>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</si>
  <si>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</si>
  <si>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</si>
  <si>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</si>
  <si>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</si>
  <si>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</si>
  <si>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</si>
  <si>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</si>
  <si>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</si>
  <si>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</si>
  <si>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</si>
  <si>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</si>
  <si>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</si>
  <si>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</si>
  <si>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</si>
  <si>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</si>
  <si>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</si>
  <si>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</si>
  <si>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</si>
  <si>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</si>
  <si>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</si>
  <si>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</si>
  <si>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</si>
  <si>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</si>
  <si>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</si>
  <si>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</si>
  <si>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</si>
  <si>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</si>
  <si>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</si>
  <si>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</si>
  <si>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</si>
  <si>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</si>
  <si>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</si>
  <si>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</si>
  <si>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</si>
  <si>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</si>
  <si>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</si>
  <si>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</si>
  <si>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</si>
  <si>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</si>
  <si>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</si>
  <si>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</si>
  <si>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</si>
  <si>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</si>
  <si>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</si>
  <si>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</si>
  <si>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</si>
  <si>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</si>
  <si>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</si>
  <si>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</si>
  <si>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</si>
  <si>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</si>
  <si>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</si>
  <si>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</si>
  <si>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</si>
  <si>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</si>
  <si>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</si>
  <si>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</si>
  <si>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</si>
  <si>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</si>
  <si>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</si>
  <si>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</si>
  <si>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</si>
  <si>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</si>
  <si>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</si>
  <si>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</si>
  <si>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</si>
  <si>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</si>
  <si>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</si>
  <si>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</si>
  <si>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</si>
  <si>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</si>
  <si>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</si>
  <si>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</si>
  <si>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</si>
  <si>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</si>
  <si>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</si>
  <si>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</si>
  <si>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</si>
  <si>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</si>
  <si>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</si>
  <si>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</si>
  <si>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</si>
  <si>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</si>
  <si>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</si>
  <si>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</si>
  <si>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</si>
  <si>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</si>
  <si>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</si>
  <si>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</si>
  <si>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</si>
  <si>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</si>
  <si>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</si>
  <si>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</si>
  <si>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</si>
  <si>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</si>
  <si>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</si>
  <si>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</si>
  <si>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</si>
  <si>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</si>
  <si>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</si>
  <si>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</si>
  <si>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</si>
  <si>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</si>
  <si>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</si>
  <si>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</si>
  <si>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</si>
  <si>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</si>
  <si>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</si>
  <si>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</si>
  <si>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</si>
  <si>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</si>
  <si>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</si>
  <si>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</si>
  <si>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</si>
  <si>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</si>
  <si>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</si>
  <si>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</si>
  <si>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</si>
  <si>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</si>
  <si>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</si>
  <si>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</si>
  <si>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</si>
  <si>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</si>
  <si>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</si>
  <si>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</si>
  <si>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</si>
  <si>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</si>
  <si>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</si>
  <si>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</si>
  <si>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</si>
  <si>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</si>
  <si>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</si>
  <si>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</si>
  <si>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</si>
  <si>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</si>
  <si>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</si>
  <si>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</si>
  <si>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</si>
  <si>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</si>
  <si>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</si>
  <si>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</si>
  <si>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</si>
  <si>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</si>
  <si>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</si>
  <si>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</si>
  <si>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</si>
  <si>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</si>
  <si>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</si>
  <si>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</si>
  <si>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</si>
  <si>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</si>
  <si>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</si>
  <si>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</si>
  <si>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</si>
  <si>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</si>
  <si>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</si>
  <si>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</si>
  <si>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</si>
  <si>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</si>
  <si>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</si>
  <si>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</si>
  <si>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</si>
  <si>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</si>
  <si>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</si>
  <si>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</si>
  <si>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</si>
  <si>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</si>
  <si>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</si>
  <si>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</si>
  <si>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</si>
  <si>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</si>
  <si>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</si>
  <si>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</si>
  <si>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</si>
  <si>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</si>
  <si>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</si>
  <si>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</si>
  <si>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</si>
  <si>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</si>
  <si>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</si>
  <si>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</si>
  <si>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</si>
  <si>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</si>
  <si>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</si>
  <si>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</si>
  <si>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</si>
  <si>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</si>
  <si>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</si>
  <si>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</si>
  <si>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</si>
  <si>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</si>
  <si>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</si>
  <si>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</si>
  <si>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</si>
  <si>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</si>
  <si>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</si>
  <si>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</si>
  <si>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</si>
  <si>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</si>
  <si>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</si>
  <si>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</si>
  <si>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</si>
  <si>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</si>
  <si>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</si>
  <si>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</si>
  <si>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</si>
  <si>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</si>
  <si>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</si>
  <si>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</si>
  <si>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</si>
  <si>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</si>
  <si>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</si>
  <si>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</si>
  <si>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</si>
  <si>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</si>
  <si>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</si>
  <si>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</si>
  <si>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</si>
  <si>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</si>
  <si>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</si>
  <si>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</si>
  <si>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</si>
  <si>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</si>
  <si>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</si>
  <si>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</si>
  <si>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</si>
  <si>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</si>
  <si>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</si>
  <si>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</si>
  <si>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</si>
  <si>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</si>
  <si>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</si>
  <si>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</si>
  <si>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</si>
  <si>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</si>
  <si>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</si>
  <si>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</si>
  <si>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</si>
  <si>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</si>
  <si>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</si>
  <si>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</si>
  <si>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</si>
  <si>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</si>
  <si>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</si>
  <si>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</si>
  <si>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</si>
  <si>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</si>
  <si>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</si>
  <si>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</si>
  <si>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</si>
  <si>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</si>
  <si>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</si>
  <si>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</si>
  <si>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</si>
  <si>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</si>
  <si>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</si>
  <si>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</si>
  <si>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</si>
  <si>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</si>
  <si>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</si>
  <si>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</si>
  <si>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</si>
  <si>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</si>
  <si>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</si>
  <si>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</si>
  <si>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</si>
  <si>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</si>
  <si>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</si>
  <si>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</si>
  <si>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</si>
  <si>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</si>
  <si>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</si>
  <si>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</si>
  <si>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</si>
  <si>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</si>
  <si>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</si>
  <si>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</si>
  <si>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</si>
  <si>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</si>
  <si>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</si>
  <si>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</si>
  <si>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</si>
  <si>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</si>
  <si>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</si>
  <si>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</si>
  <si>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</si>
  <si>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</si>
  <si>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</si>
  <si>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</si>
  <si>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</si>
  <si>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</si>
  <si>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</si>
  <si>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</si>
  <si>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</si>
  <si>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</si>
  <si>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</si>
  <si>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</si>
  <si>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</si>
  <si>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</si>
  <si>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</si>
  <si>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</si>
  <si>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</si>
  <si>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</si>
  <si>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</si>
  <si>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</si>
  <si>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</si>
  <si>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</si>
  <si>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</si>
  <si>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</si>
  <si>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</si>
  <si>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</si>
  <si>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</si>
  <si>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</si>
  <si>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</si>
  <si>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</si>
  <si>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</si>
  <si>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</si>
  <si>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</si>
  <si>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</si>
  <si>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</si>
  <si>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</si>
  <si>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</si>
  <si>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</si>
  <si>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</si>
  <si>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</si>
  <si>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</si>
  <si>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</si>
  <si>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</si>
  <si>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</si>
  <si>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</si>
  <si>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</si>
  <si>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</si>
  <si>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</si>
  <si>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</si>
  <si>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</si>
  <si>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</si>
  <si>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</si>
  <si>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</si>
  <si>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</si>
  <si>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</si>
  <si>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</si>
  <si>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</si>
  <si>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</si>
  <si>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</si>
  <si>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</si>
  <si>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</si>
  <si>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</si>
  <si>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</si>
  <si>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</si>
  <si>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</si>
  <si>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</si>
  <si>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</si>
  <si>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</si>
  <si>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</si>
  <si>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</si>
  <si>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</si>
  <si>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</si>
  <si>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</si>
  <si>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</si>
  <si>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</si>
  <si>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</si>
  <si>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</si>
  <si>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</si>
  <si>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</si>
  <si>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</si>
  <si>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</si>
  <si>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</si>
  <si>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</si>
  <si>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</si>
  <si>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</si>
  <si>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</si>
  <si>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</si>
  <si>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</si>
  <si>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</si>
  <si>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</si>
  <si>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</si>
  <si>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</si>
  <si>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</si>
  <si>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</si>
  <si>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</si>
  <si>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</si>
  <si>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</si>
  <si>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</si>
  <si>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</si>
  <si>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</si>
  <si>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</si>
  <si>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</si>
  <si>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</si>
  <si>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</si>
  <si>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</si>
  <si>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</si>
  <si>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</si>
  <si>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</si>
  <si>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</si>
  <si>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</si>
  <si>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</si>
  <si>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</si>
  <si>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</si>
  <si>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</si>
  <si>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</si>
  <si>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</si>
  <si>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</si>
  <si>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</si>
  <si>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</si>
  <si>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</si>
  <si>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</si>
  <si>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</si>
  <si>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</si>
  <si>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</si>
  <si>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</si>
  <si>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</si>
  <si>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</si>
  <si>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</si>
  <si>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</si>
  <si>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</si>
  <si>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</si>
  <si>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</si>
  <si>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</si>
  <si>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</si>
  <si>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</si>
  <si>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</si>
  <si>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</si>
  <si>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</si>
  <si>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</si>
  <si>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</si>
  <si>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</si>
  <si>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</si>
  <si>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</si>
  <si>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</si>
  <si>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</si>
  <si>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</si>
  <si>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</si>
  <si>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</si>
  <si>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</si>
  <si>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</si>
  <si>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</si>
  <si>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</si>
  <si>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</si>
  <si>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</si>
  <si>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</si>
  <si>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</si>
  <si>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</si>
  <si>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</si>
  <si>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</si>
  <si>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</si>
  <si>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</si>
  <si>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</si>
  <si>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</si>
  <si>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</si>
  <si>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</si>
  <si>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</si>
  <si>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</si>
  <si>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</si>
  <si>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</si>
  <si>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</si>
  <si>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</si>
  <si>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</si>
  <si>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</si>
  <si>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</si>
  <si>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</si>
  <si>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</si>
  <si>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</si>
  <si>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</si>
  <si>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</si>
  <si>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</si>
  <si>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</si>
  <si>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</si>
  <si>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</si>
  <si>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</si>
  <si>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</si>
  <si>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</si>
  <si>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</si>
  <si>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</si>
  <si>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</si>
  <si>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</si>
  <si>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</si>
  <si>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</si>
  <si>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</si>
  <si>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</si>
  <si>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</si>
  <si>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</si>
  <si>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</si>
  <si>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</si>
  <si>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</si>
  <si>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</si>
  <si>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</si>
  <si>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</si>
  <si>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</si>
  <si>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</si>
  <si>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</si>
  <si>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</si>
  <si>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</si>
  <si>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</si>
  <si>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</si>
  <si>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</si>
  <si>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</si>
  <si>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</si>
  <si>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</si>
  <si>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</si>
  <si>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</si>
  <si>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</si>
  <si>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</si>
  <si>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</si>
  <si>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</si>
  <si>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</si>
  <si>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</si>
  <si>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</si>
  <si>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</si>
  <si>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</si>
  <si>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</si>
  <si>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</si>
  <si>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</si>
  <si>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</si>
  <si>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</si>
  <si>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</si>
  <si>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</si>
  <si>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</si>
  <si>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</si>
  <si>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</si>
  <si>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</si>
  <si>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</si>
  <si>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</si>
  <si>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</si>
  <si>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</si>
  <si>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</si>
  <si>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</si>
  <si>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</si>
  <si>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</si>
  <si>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</si>
  <si>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</si>
  <si>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</si>
  <si>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</si>
  <si>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</si>
  <si>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</si>
  <si>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</si>
  <si>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</si>
  <si>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</si>
  <si>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</si>
  <si>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</si>
  <si>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</si>
  <si>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</si>
  <si>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</si>
  <si>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</si>
  <si>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</si>
  <si>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</si>
  <si>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</si>
  <si>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</si>
  <si>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</si>
  <si>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</si>
  <si>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</si>
  <si>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</si>
  <si>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</si>
  <si>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</si>
  <si>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</si>
  <si>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</si>
  <si>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</si>
  <si>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</si>
  <si>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</si>
  <si>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</si>
  <si>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</si>
  <si>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</si>
  <si>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</si>
  <si>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</si>
  <si>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</si>
  <si>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</si>
  <si>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</si>
  <si>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</si>
  <si>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</si>
  <si>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</si>
  <si>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</si>
  <si>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</si>
  <si>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</si>
  <si>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</si>
  <si>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</si>
  <si>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</si>
  <si>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</si>
  <si>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</si>
  <si>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</si>
  <si>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</si>
  <si>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</si>
  <si>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</si>
  <si>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</si>
  <si>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</si>
  <si>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</si>
  <si>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</si>
  <si>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</si>
  <si>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</si>
  <si>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</si>
  <si>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</si>
  <si>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</si>
  <si>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</si>
  <si>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</si>
  <si>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</si>
  <si>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</si>
  <si>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</si>
  <si>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</si>
  <si>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</si>
  <si>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</si>
  <si>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</si>
  <si>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</si>
  <si>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</si>
  <si>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</si>
  <si>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</si>
  <si>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</si>
  <si>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</si>
  <si>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</si>
  <si>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</si>
  <si>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</si>
  <si>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</si>
  <si>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</si>
  <si>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</si>
  <si>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</si>
  <si>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</si>
  <si>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</si>
  <si>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</si>
  <si>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</si>
  <si>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</si>
  <si>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</si>
  <si>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</si>
  <si>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</si>
  <si>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</si>
  <si>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</si>
  <si>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</si>
  <si>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</si>
  <si>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</si>
  <si>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</si>
  <si>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</si>
  <si>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</si>
  <si>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</si>
  <si>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</si>
  <si>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</si>
  <si>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</si>
  <si>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</si>
  <si>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</si>
  <si>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</si>
  <si>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</si>
  <si>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</si>
  <si>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</si>
  <si>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</si>
  <si>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</si>
  <si>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</si>
  <si>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</si>
  <si>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</si>
  <si>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</si>
  <si>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</si>
  <si>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</si>
  <si>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</si>
  <si>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</si>
  <si>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</si>
  <si>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</si>
  <si>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</si>
  <si>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</si>
  <si>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</si>
  <si>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</si>
  <si>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</si>
  <si>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</si>
  <si>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</si>
  <si>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</si>
  <si>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</si>
  <si>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</si>
  <si>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</si>
  <si>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</si>
  <si>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</si>
  <si>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</si>
  <si>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</si>
  <si>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</si>
  <si>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</si>
  <si>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</si>
  <si>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</si>
  <si>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</si>
  <si>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</si>
  <si>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</si>
  <si>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</si>
  <si>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</si>
  <si>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</si>
  <si>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</si>
  <si>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</si>
  <si>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</si>
  <si>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</si>
  <si>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</si>
  <si>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</si>
  <si>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</si>
  <si>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</si>
  <si>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</si>
  <si>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</si>
  <si>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</si>
  <si>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</si>
  <si>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</si>
  <si>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</si>
  <si>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</si>
  <si>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</si>
  <si>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</si>
  <si>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</si>
  <si>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</si>
  <si>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</si>
  <si>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</si>
  <si>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</si>
  <si>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</si>
  <si>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</si>
  <si>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</si>
  <si>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</si>
  <si>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</si>
  <si>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</si>
  <si>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</si>
  <si>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</si>
  <si>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</si>
  <si>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</si>
  <si>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</si>
  <si>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</si>
  <si>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</si>
  <si>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</si>
  <si>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</si>
  <si>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</si>
  <si>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</si>
  <si>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</si>
  <si>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</si>
  <si>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</si>
  <si>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</si>
  <si>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</si>
  <si>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</si>
  <si>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</si>
  <si>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</si>
  <si>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</si>
  <si>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</si>
  <si>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</si>
  <si>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</si>
  <si>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</si>
  <si>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</si>
  <si>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</si>
  <si>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</si>
  <si>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</si>
  <si>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</si>
  <si>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</si>
  <si>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</si>
  <si>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</si>
  <si>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</si>
  <si>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</si>
  <si>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</si>
  <si>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</si>
  <si>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</si>
  <si>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</si>
  <si>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</si>
  <si>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</si>
  <si>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</si>
  <si>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</si>
  <si>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</si>
  <si>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</si>
  <si>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</si>
  <si>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</si>
  <si>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</si>
  <si>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</si>
  <si>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</si>
  <si>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</si>
  <si>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</si>
  <si>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</si>
  <si>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</si>
  <si>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</si>
  <si>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</si>
  <si>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</si>
  <si>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</si>
  <si>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</si>
  <si>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</si>
  <si>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</si>
  <si>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</si>
  <si>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</si>
  <si>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</si>
  <si>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</si>
  <si>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</si>
  <si>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</si>
  <si>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</si>
  <si>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</si>
  <si>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</si>
  <si>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</si>
  <si>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</si>
  <si>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</si>
  <si>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</si>
  <si>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</si>
  <si>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</si>
  <si>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</si>
  <si>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</si>
  <si>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</si>
  <si>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</si>
  <si>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</si>
  <si>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</si>
  <si>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</si>
  <si>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</si>
  <si>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</si>
  <si>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</si>
  <si>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</si>
  <si>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</si>
  <si>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</si>
  <si>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</si>
  <si>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</si>
  <si>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</si>
  <si>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</si>
  <si>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</si>
  <si>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</si>
  <si>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</si>
  <si>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</si>
  <si>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</si>
  <si>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</si>
  <si>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</si>
  <si>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</si>
  <si>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</si>
  <si>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</si>
  <si>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</si>
  <si>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</si>
  <si>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</si>
  <si>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</si>
  <si>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</si>
  <si>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</si>
  <si>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</si>
  <si>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</si>
  <si>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</si>
  <si>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</si>
  <si>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</si>
  <si>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</si>
  <si>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</si>
  <si>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</si>
  <si>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</si>
  <si>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</si>
  <si>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</si>
  <si>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</si>
  <si>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</si>
  <si>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</si>
  <si>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</si>
  <si>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</si>
  <si>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</si>
  <si>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</si>
  <si>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</si>
  <si>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</si>
  <si>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</si>
  <si>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</si>
  <si>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</si>
  <si>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</si>
  <si>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</si>
  <si>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</si>
  <si>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</si>
  <si>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</si>
  <si>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</si>
  <si>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</si>
  <si>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</si>
  <si>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</si>
  <si>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</si>
  <si>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</si>
  <si>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</si>
  <si>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</si>
  <si>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</si>
  <si>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</si>
  <si>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</si>
  <si>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</si>
  <si>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</si>
  <si>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</si>
  <si>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</si>
  <si>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</si>
  <si>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</si>
  <si>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</si>
  <si>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</si>
  <si>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</si>
  <si>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</si>
  <si>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</si>
  <si>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</si>
  <si>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</si>
  <si>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</si>
  <si>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</si>
  <si>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</si>
  <si>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</si>
  <si>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</si>
  <si>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</si>
  <si>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</si>
  <si>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</si>
  <si>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</si>
  <si>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</si>
  <si>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</si>
  <si>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</si>
  <si>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</si>
  <si>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</si>
  <si>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</si>
  <si>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</si>
  <si>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</si>
  <si>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</si>
  <si>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</si>
  <si>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</si>
  <si>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</si>
  <si>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</si>
  <si>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</si>
  <si>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</si>
  <si>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</si>
  <si>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</si>
  <si>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</si>
  <si>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</si>
  <si>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</si>
  <si>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</si>
  <si>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</si>
  <si>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</si>
  <si>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</si>
  <si>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</si>
  <si>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</si>
  <si>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</si>
  <si>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</si>
  <si>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</si>
  <si>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</si>
  <si>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</si>
  <si>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</si>
  <si>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</si>
  <si>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</si>
  <si>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</si>
  <si>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</si>
  <si>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</si>
  <si>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</si>
  <si>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</si>
  <si>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</si>
  <si>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</si>
  <si>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</si>
  <si>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</si>
  <si>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</si>
  <si>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</si>
  <si>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</si>
  <si>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</si>
  <si>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</si>
  <si>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</si>
  <si>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</si>
  <si>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</si>
  <si>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</si>
  <si>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</si>
  <si>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</si>
  <si>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</si>
  <si>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</si>
  <si>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</si>
  <si>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</si>
  <si>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</si>
  <si>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</si>
  <si>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</si>
  <si>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</si>
  <si>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</si>
  <si>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</si>
  <si>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</si>
  <si>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</si>
  <si>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</si>
  <si>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</si>
  <si>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</si>
  <si>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</si>
  <si>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</si>
  <si>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</si>
  <si>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</si>
  <si>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</si>
  <si>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</si>
  <si>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</si>
  <si>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</si>
  <si>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</si>
  <si>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</si>
  <si>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</si>
  <si>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</si>
  <si>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</si>
  <si>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</si>
  <si>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</si>
  <si>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</si>
  <si>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</si>
  <si>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</si>
  <si>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</si>
  <si>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</si>
  <si>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</si>
  <si>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</si>
  <si>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</si>
  <si>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</si>
  <si>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</si>
  <si>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</si>
  <si>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</si>
  <si>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</si>
  <si>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</si>
  <si>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</si>
  <si>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</si>
  <si>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</si>
  <si>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</si>
  <si>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</si>
  <si>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</si>
  <si>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</si>
  <si>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</si>
  <si>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</si>
  <si>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</si>
  <si>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</si>
  <si>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</si>
  <si>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</si>
  <si>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</si>
  <si>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</si>
  <si>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</si>
  <si>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</si>
  <si>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</si>
  <si>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</si>
  <si>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</si>
  <si>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</si>
  <si>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</si>
  <si>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</si>
  <si>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</si>
  <si>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</si>
  <si>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</si>
  <si>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</si>
  <si>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</si>
  <si>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</si>
  <si>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</si>
  <si>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</si>
  <si>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</si>
  <si>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</si>
  <si>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</si>
  <si>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</si>
  <si>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</si>
  <si>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</si>
  <si>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</si>
  <si>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</si>
  <si>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</si>
  <si>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</si>
  <si>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</si>
  <si>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</si>
  <si>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</si>
  <si>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</si>
  <si>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</si>
  <si>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</si>
  <si>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</si>
  <si>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</si>
  <si>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</si>
  <si>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</si>
  <si>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</si>
  <si>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</si>
  <si>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</si>
  <si>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</si>
  <si>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</si>
  <si>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</si>
  <si>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</si>
  <si>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</si>
  <si>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</si>
  <si>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</si>
  <si>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</si>
  <si>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</si>
  <si>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</si>
  <si>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</si>
  <si>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</si>
  <si>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</si>
  <si>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</si>
  <si>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</si>
  <si>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</si>
  <si>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</si>
  <si>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</si>
  <si>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</si>
  <si>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</si>
  <si>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</si>
  <si>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</si>
  <si>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</si>
  <si>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</si>
  <si>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</si>
  <si>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</si>
  <si>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</si>
  <si>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</si>
  <si>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</si>
  <si>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</si>
  <si>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</si>
  <si>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</si>
  <si>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</si>
  <si>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</si>
  <si>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</si>
  <si>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</si>
  <si>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</si>
  <si>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</si>
  <si>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</si>
  <si>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</si>
  <si>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</si>
  <si>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</si>
  <si>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</si>
  <si>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</si>
  <si>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</si>
  <si>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</si>
  <si>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</si>
  <si>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</si>
  <si>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</si>
  <si>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</si>
  <si>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</si>
  <si>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</si>
  <si>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</si>
  <si>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</si>
  <si>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</si>
  <si>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</si>
  <si>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</si>
  <si>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</si>
  <si>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</si>
  <si>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</si>
  <si>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</si>
  <si>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</si>
  <si>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</si>
  <si>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</si>
  <si>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</si>
  <si>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</si>
  <si>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</si>
  <si>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</si>
  <si>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</si>
  <si>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</si>
  <si>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</si>
  <si>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</si>
  <si>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</si>
  <si>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</si>
  <si>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</si>
  <si>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</si>
  <si>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</si>
  <si>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</si>
  <si>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</si>
  <si>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</si>
  <si>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</si>
  <si>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</si>
  <si>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</si>
  <si>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</si>
  <si>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</si>
  <si>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</si>
  <si>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</si>
  <si>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</si>
  <si>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</si>
  <si>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</si>
  <si>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</si>
  <si>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</si>
  <si>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</si>
  <si>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</si>
  <si>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</si>
  <si>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</si>
  <si>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</si>
  <si>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</si>
  <si>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</si>
  <si>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</si>
  <si>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</si>
  <si>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</si>
  <si>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</si>
  <si>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</si>
  <si>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</si>
  <si>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</si>
  <si>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</si>
  <si>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</si>
  <si>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</si>
  <si>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</si>
  <si>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</si>
  <si>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</si>
  <si>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</si>
  <si>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</si>
  <si>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</si>
  <si>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</si>
  <si>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</si>
  <si>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</si>
  <si>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</si>
  <si>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</si>
  <si>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</si>
  <si>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</si>
  <si>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</si>
  <si>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</si>
  <si>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</si>
  <si>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</si>
  <si>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</si>
  <si>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</si>
  <si>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</si>
  <si>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</si>
  <si>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</si>
  <si>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</si>
  <si>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</si>
  <si>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</si>
  <si>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</si>
  <si>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</si>
  <si>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</si>
  <si>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</si>
  <si>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</si>
  <si>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</si>
  <si>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</si>
  <si>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</si>
  <si>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</si>
  <si>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</si>
  <si>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</si>
  <si>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</si>
  <si>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</si>
  <si>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</si>
  <si>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</si>
  <si>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</si>
  <si>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</si>
  <si>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</si>
  <si>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</si>
  <si>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</si>
  <si>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</si>
  <si>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</si>
  <si>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</si>
  <si>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</si>
  <si>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</si>
  <si>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</si>
  <si>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</si>
  <si>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</si>
  <si>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</si>
  <si>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</si>
  <si>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</si>
  <si>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</si>
  <si>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</si>
  <si>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</si>
  <si>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</si>
  <si>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</si>
  <si>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</si>
  <si>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</si>
  <si>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</si>
  <si>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</si>
  <si>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</si>
  <si>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</si>
  <si>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</si>
  <si>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</si>
  <si>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</si>
  <si>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</si>
  <si>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</si>
  <si>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</si>
  <si>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</si>
  <si>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</si>
  <si>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</si>
  <si>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</si>
  <si>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</si>
  <si>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</si>
  <si>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</si>
  <si>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</si>
  <si>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</si>
  <si>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</si>
  <si>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</si>
  <si>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</si>
  <si>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</si>
  <si>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</si>
  <si>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</si>
  <si>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</si>
  <si>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</si>
  <si>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</si>
  <si>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</si>
  <si>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</si>
  <si>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</si>
  <si>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</si>
  <si>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</si>
  <si>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</si>
  <si>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</si>
  <si>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</si>
  <si>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</si>
  <si>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</si>
  <si>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</si>
  <si>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</si>
  <si>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</si>
  <si>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</si>
  <si>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</si>
  <si>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</si>
  <si>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</si>
  <si>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</si>
  <si>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</si>
  <si>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</si>
  <si>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</si>
  <si>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</si>
  <si>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</si>
  <si>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</si>
  <si>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</si>
  <si>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</si>
  <si>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</si>
  <si>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</si>
  <si>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</si>
  <si>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</si>
  <si>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</si>
  <si>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</si>
  <si>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</si>
  <si>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</si>
  <si>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</si>
  <si>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</si>
  <si>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</si>
  <si>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</si>
  <si>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</si>
  <si>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</si>
  <si>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</si>
  <si>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</si>
  <si>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</si>
  <si>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</si>
  <si>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</si>
  <si>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</si>
  <si>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</si>
  <si>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</si>
  <si>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</si>
  <si>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</si>
  <si>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</si>
  <si>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</si>
  <si>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</si>
  <si>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</si>
  <si>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</si>
  <si>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</si>
  <si>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</si>
  <si>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</si>
  <si>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</si>
  <si>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</si>
  <si>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</si>
  <si>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</si>
  <si>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</si>
  <si>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</si>
  <si>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</si>
  <si>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</si>
  <si>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</si>
  <si>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</si>
  <si>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</si>
  <si>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</si>
  <si>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</si>
  <si>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</si>
  <si>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</si>
  <si>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</si>
  <si>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</si>
  <si>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</si>
  <si>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</si>
  <si>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</si>
  <si>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</si>
  <si>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</si>
  <si>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</si>
  <si>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</si>
  <si>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</si>
  <si>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</si>
  <si>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</si>
  <si>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</si>
  <si>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</si>
  <si>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</si>
  <si>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</si>
  <si>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</si>
  <si>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</si>
  <si>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</si>
  <si>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</si>
  <si>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</si>
  <si>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</si>
  <si>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</si>
  <si>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</si>
  <si>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</si>
  <si>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</si>
  <si>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</si>
  <si>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</si>
  <si>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</si>
  <si>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</si>
  <si>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</si>
  <si>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</si>
  <si>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</si>
  <si>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</si>
  <si>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</si>
  <si>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</si>
  <si>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</si>
  <si>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</si>
  <si>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</si>
  <si>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</si>
  <si>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</si>
  <si>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</si>
  <si>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</si>
  <si>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</si>
  <si>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</si>
  <si>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</si>
  <si>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</si>
  <si>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</si>
  <si>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</si>
  <si>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</si>
  <si>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</si>
  <si>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</si>
  <si>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</si>
  <si>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</si>
  <si>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</si>
  <si>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</si>
  <si>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</si>
  <si>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</si>
  <si>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</si>
  <si>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</si>
  <si>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</si>
  <si>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</si>
  <si>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</si>
  <si>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</si>
  <si>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</si>
  <si>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</si>
  <si>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</si>
  <si>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</si>
  <si>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</si>
  <si>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</si>
  <si>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</si>
  <si>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</si>
  <si>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</si>
  <si>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</si>
  <si>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</si>
  <si>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</si>
  <si>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</si>
  <si>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</si>
  <si>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</si>
  <si>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</si>
  <si>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</si>
  <si>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</si>
  <si>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</si>
  <si>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</si>
  <si>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</si>
  <si>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</si>
  <si>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</si>
  <si>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</si>
  <si>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</si>
  <si>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</si>
  <si>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</si>
  <si>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</si>
  <si>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</si>
  <si>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</si>
  <si>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</si>
  <si>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</si>
  <si>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</si>
  <si>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</si>
  <si>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</si>
  <si>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</si>
  <si>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</si>
  <si>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</si>
  <si>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</si>
  <si>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</si>
  <si>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</si>
  <si>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</si>
  <si>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</si>
  <si>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</si>
  <si>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</si>
  <si>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</si>
  <si>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</si>
  <si>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</si>
  <si>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</si>
  <si>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</si>
  <si>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</si>
  <si>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</si>
  <si>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</si>
  <si>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</si>
  <si>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</si>
  <si>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</si>
  <si>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</si>
  <si>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</si>
  <si>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</si>
  <si>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</si>
  <si>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</si>
  <si>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</si>
  <si>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</si>
  <si>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</si>
  <si>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</si>
  <si>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</si>
  <si>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</si>
  <si>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</si>
  <si>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</si>
  <si>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</si>
  <si>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</si>
  <si>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</si>
  <si>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</si>
  <si>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</si>
  <si>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</si>
  <si>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</si>
  <si>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</si>
  <si>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</si>
  <si>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</si>
  <si>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</si>
  <si>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</si>
  <si>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</si>
  <si>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</si>
  <si>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</si>
  <si>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</si>
  <si>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</si>
  <si>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</si>
  <si>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</si>
  <si>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</si>
  <si>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</si>
  <si>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</si>
  <si>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</si>
  <si>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</si>
  <si>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</si>
  <si>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</si>
  <si>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</si>
  <si>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</si>
  <si>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</si>
  <si>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</si>
  <si>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</si>
  <si>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</si>
  <si>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</si>
  <si>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</si>
  <si>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</si>
  <si>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</si>
  <si>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</si>
  <si>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</si>
  <si>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</si>
  <si>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</si>
  <si>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</si>
  <si>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</si>
  <si>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</si>
  <si>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</si>
  <si>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</si>
  <si>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</si>
  <si>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</si>
  <si>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</si>
  <si>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</si>
  <si>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</si>
  <si>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</si>
  <si>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</si>
  <si>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</si>
  <si>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</si>
  <si>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</si>
  <si>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</si>
  <si>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</si>
  <si>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</si>
  <si>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</si>
  <si>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</si>
  <si>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</si>
  <si>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</si>
  <si>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</si>
  <si>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</si>
  <si>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</si>
  <si>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</si>
  <si>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</si>
  <si>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</si>
  <si>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</si>
  <si>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</si>
  <si>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</si>
  <si>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</si>
  <si>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</si>
  <si>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</si>
  <si>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</si>
  <si>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</si>
  <si>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</si>
  <si>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</si>
  <si>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</si>
  <si>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</si>
  <si>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</si>
  <si>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</si>
  <si>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</si>
  <si>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</si>
  <si>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</si>
  <si>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</si>
  <si>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</si>
  <si>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</si>
  <si>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</si>
  <si>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</si>
  <si>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</si>
  <si>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</si>
  <si>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</si>
  <si>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</si>
  <si>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</si>
  <si>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</si>
  <si>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</si>
  <si>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</si>
  <si>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</si>
  <si>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</si>
  <si>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</si>
  <si>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</si>
  <si>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</si>
  <si>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</si>
  <si>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</si>
  <si>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</si>
  <si>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</si>
  <si>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</si>
  <si>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</si>
  <si>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</si>
  <si>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</si>
  <si>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</si>
  <si>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</si>
  <si>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</si>
  <si>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</si>
  <si>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</si>
  <si>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</si>
  <si>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</si>
  <si>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</si>
  <si>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</si>
  <si>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</si>
  <si>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</si>
  <si>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</si>
  <si>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</si>
  <si>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</si>
  <si>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</si>
  <si>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</si>
  <si>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</si>
  <si>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</si>
  <si>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</si>
  <si>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</si>
  <si>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</si>
  <si>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</si>
  <si>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</si>
  <si>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</si>
  <si>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</si>
  <si>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</si>
  <si>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</si>
  <si>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</si>
  <si>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</si>
  <si>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</si>
  <si>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</si>
  <si>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</si>
  <si>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</si>
  <si>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</si>
  <si>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</si>
  <si>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</si>
  <si>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</si>
  <si>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</si>
  <si>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</si>
  <si>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</si>
  <si>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</si>
  <si>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</si>
  <si>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</si>
  <si>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</si>
  <si>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</si>
  <si>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</si>
  <si>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</si>
  <si>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</si>
  <si>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</si>
  <si>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</si>
  <si>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</si>
  <si>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</si>
  <si>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</si>
  <si>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</si>
  <si>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</si>
  <si>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</si>
  <si>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</si>
  <si>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</si>
  <si>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</si>
  <si>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</si>
  <si>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</si>
  <si>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</si>
  <si>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</si>
  <si>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</si>
  <si>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</si>
  <si>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</si>
  <si>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</si>
  <si>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</si>
  <si>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</si>
  <si>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</si>
  <si>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</si>
  <si>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</si>
  <si>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</si>
  <si>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</si>
  <si>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</si>
  <si>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</si>
  <si>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</si>
  <si>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</si>
  <si>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</si>
  <si>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</si>
  <si>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</si>
  <si>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</si>
  <si>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</si>
  <si>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</si>
  <si>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</si>
  <si>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</si>
  <si>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</si>
  <si>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</si>
  <si>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</si>
  <si>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</si>
  <si>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</si>
  <si>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</si>
  <si>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</si>
  <si>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</si>
  <si>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</si>
  <si>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</si>
  <si>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</si>
  <si>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</si>
  <si>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</si>
  <si>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</si>
  <si>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</si>
  <si>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</si>
  <si>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</si>
  <si>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</si>
  <si>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</si>
  <si>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</si>
  <si>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</si>
  <si>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</si>
  <si>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</si>
  <si>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</si>
  <si>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</si>
  <si>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</si>
  <si>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</si>
  <si>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</si>
  <si>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</si>
  <si>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</si>
  <si>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</si>
  <si>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</si>
  <si>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</si>
  <si>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</si>
  <si>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</si>
  <si>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</si>
  <si>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</si>
  <si>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</si>
  <si>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</si>
  <si>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</si>
  <si>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</si>
  <si>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</si>
  <si>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</si>
  <si>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</si>
  <si>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</si>
  <si>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</si>
  <si>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</si>
  <si>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</si>
  <si>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</si>
  <si>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</si>
  <si>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</si>
  <si>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</si>
  <si>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</si>
  <si>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</si>
  <si>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</si>
  <si>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</si>
  <si>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</si>
  <si>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</si>
  <si>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</si>
  <si>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</si>
  <si>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</si>
  <si>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</si>
  <si>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</si>
  <si>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</si>
  <si>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</si>
  <si>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</si>
  <si>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</si>
  <si>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</si>
  <si>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</si>
  <si>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</si>
  <si>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</si>
  <si>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</si>
  <si>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</si>
  <si>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</si>
  <si>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</si>
  <si>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</si>
  <si>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</si>
  <si>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</si>
  <si>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</si>
  <si>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</si>
  <si>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</si>
  <si>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</si>
  <si>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</si>
  <si>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</si>
  <si>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</si>
  <si>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</si>
  <si>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</si>
  <si>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</si>
  <si>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</si>
  <si>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</si>
  <si>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</si>
  <si>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</si>
  <si>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</si>
  <si>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</si>
  <si>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</si>
  <si>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</si>
  <si>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</si>
  <si>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</si>
  <si>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</si>
  <si>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</si>
  <si>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</si>
  <si>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</si>
  <si>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</si>
  <si>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</si>
  <si>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</si>
  <si>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</si>
  <si>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</si>
  <si>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</si>
  <si>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</si>
  <si>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</si>
  <si>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</si>
  <si>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</si>
  <si>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</si>
  <si>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</si>
  <si>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</si>
  <si>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</si>
  <si>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</si>
  <si>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</si>
  <si>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</si>
  <si>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</si>
  <si>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</si>
  <si>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</si>
  <si>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</si>
  <si>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</si>
  <si>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</si>
  <si>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</si>
  <si>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</si>
  <si>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</si>
  <si>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</si>
  <si>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</si>
  <si>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</si>
  <si>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</si>
  <si>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</si>
  <si>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</si>
  <si>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</si>
  <si>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</si>
  <si>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</si>
  <si>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</si>
  <si>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</si>
  <si>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</si>
  <si>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</si>
  <si>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</si>
  <si>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</si>
  <si>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</si>
  <si>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</si>
  <si>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</si>
  <si>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</si>
  <si>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</si>
  <si>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</si>
  <si>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</si>
  <si>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</si>
  <si>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</si>
  <si>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</si>
  <si>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</si>
  <si>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</si>
  <si>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</si>
  <si>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</si>
  <si>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</si>
  <si>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</si>
  <si>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</si>
  <si>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</si>
  <si>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</si>
  <si>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</si>
  <si>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</si>
  <si>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</si>
  <si>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</si>
  <si>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</si>
  <si>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</si>
  <si>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</si>
  <si>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</si>
  <si>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</si>
  <si>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</si>
  <si>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</si>
  <si>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</si>
  <si>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</si>
  <si>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</si>
  <si>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</si>
  <si>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</si>
  <si>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</si>
  <si>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</si>
  <si>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</si>
  <si>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</si>
  <si>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</si>
  <si>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</si>
  <si>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</si>
  <si>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</si>
  <si>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</si>
  <si>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</si>
  <si>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</si>
  <si>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</si>
  <si>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</si>
  <si>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</si>
  <si>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</si>
  <si>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</si>
  <si>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</si>
  <si>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</si>
  <si>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</si>
  <si>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</si>
  <si>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</si>
  <si>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</si>
  <si>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</si>
  <si>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</si>
  <si>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</si>
  <si>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</si>
  <si>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</si>
  <si>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</si>
  <si>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</si>
  <si>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</si>
  <si>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</si>
  <si>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</si>
  <si>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</si>
  <si>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</si>
  <si>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</si>
  <si>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</si>
  <si>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</si>
  <si>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</si>
  <si>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</si>
  <si>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</si>
  <si>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</si>
  <si>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</si>
  <si>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</si>
  <si>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</si>
  <si>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</si>
  <si>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</si>
  <si>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</si>
  <si>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</si>
  <si>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</si>
  <si>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</si>
  <si>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</si>
  <si>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</si>
  <si>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</si>
  <si>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</si>
  <si>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</si>
  <si>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</si>
  <si>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</si>
  <si>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</si>
  <si>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</si>
  <si>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</si>
  <si>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</si>
  <si>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</si>
  <si>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</si>
  <si>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</si>
  <si>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</si>
  <si>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</si>
  <si>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</si>
  <si>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</si>
  <si>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</si>
  <si>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</si>
  <si>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</si>
  <si>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</si>
  <si>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</si>
  <si>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</si>
  <si>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</si>
  <si>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</si>
  <si>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</si>
  <si>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</si>
  <si>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</si>
  <si>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</si>
  <si>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</si>
  <si>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</si>
  <si>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</si>
  <si>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</si>
  <si>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</si>
  <si>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</si>
  <si>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</si>
  <si>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</si>
  <si>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</si>
  <si>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</si>
  <si>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</si>
  <si>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</si>
  <si>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</si>
  <si>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</si>
  <si>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</si>
  <si>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</si>
  <si>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</si>
  <si>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</si>
  <si>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</si>
  <si>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</si>
  <si>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</si>
  <si>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</si>
  <si>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</si>
  <si>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</si>
  <si>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</si>
  <si>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</si>
  <si>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</si>
  <si>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</si>
  <si>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</si>
  <si>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</si>
  <si>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</si>
  <si>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</si>
  <si>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</si>
  <si>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</si>
  <si>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</si>
  <si>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</si>
  <si>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</si>
  <si>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</si>
  <si>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</si>
  <si>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</si>
  <si>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</si>
  <si>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</si>
  <si>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</si>
  <si>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</si>
  <si>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</si>
  <si>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</si>
  <si>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</si>
  <si>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</si>
  <si>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</si>
  <si>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</si>
  <si>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</si>
  <si>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</si>
  <si>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</si>
  <si>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</si>
  <si>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</si>
  <si>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</si>
  <si>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</si>
  <si>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</si>
  <si>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</si>
  <si>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</si>
  <si>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</si>
  <si>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</si>
  <si>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</si>
  <si>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</si>
  <si>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</si>
  <si>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</si>
  <si>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</si>
  <si>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</si>
  <si>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</si>
  <si>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</si>
  <si>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</si>
  <si>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</si>
  <si>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</si>
  <si>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</si>
  <si>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</si>
  <si>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</si>
  <si>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</si>
  <si>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</si>
  <si>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</si>
  <si>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</si>
  <si>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</si>
  <si>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</si>
  <si>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</si>
  <si>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</si>
  <si>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</si>
  <si>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</si>
  <si>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</si>
  <si>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</si>
  <si>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</si>
  <si>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</si>
  <si>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</si>
  <si>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</si>
  <si>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</si>
  <si>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</si>
  <si>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</si>
  <si>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</si>
  <si>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</si>
  <si>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</si>
  <si>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</si>
  <si>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</si>
  <si>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</si>
  <si>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</si>
  <si>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</si>
  <si>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</si>
  <si>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</si>
  <si>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</si>
  <si>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</si>
  <si>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</si>
  <si>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</si>
  <si>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</si>
  <si>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</si>
  <si>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</si>
  <si>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</si>
  <si>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</si>
  <si>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</si>
  <si>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</si>
  <si>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</si>
  <si>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</si>
  <si>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</si>
  <si>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</si>
  <si>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</si>
  <si>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</si>
  <si>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</si>
  <si>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</si>
  <si>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</si>
  <si>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</si>
  <si>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</si>
  <si>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</si>
  <si>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</si>
  <si>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</si>
  <si>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</si>
  <si>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</si>
  <si>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</si>
  <si>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</si>
  <si>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</si>
  <si>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</si>
  <si>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</si>
  <si>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</si>
  <si>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</si>
  <si>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</si>
  <si>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</si>
  <si>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</si>
  <si>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</si>
  <si>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</si>
  <si>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</si>
  <si>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</si>
  <si>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</si>
  <si>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</si>
  <si>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</si>
  <si>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</si>
  <si>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</si>
  <si>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</si>
  <si>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</si>
  <si>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</si>
  <si>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</si>
  <si>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</si>
  <si>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</si>
  <si>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</si>
  <si>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</si>
  <si>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</si>
  <si>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</si>
  <si>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</si>
  <si>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</si>
  <si>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</si>
  <si>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</si>
  <si>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</si>
  <si>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</si>
  <si>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</si>
  <si>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</si>
  <si>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</si>
  <si>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</si>
  <si>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</si>
  <si>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</si>
  <si>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</si>
  <si>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</si>
  <si>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</si>
  <si>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</si>
  <si>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</si>
  <si>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</si>
  <si>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</si>
  <si>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</si>
  <si>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</si>
  <si>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</si>
  <si>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</si>
  <si>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</si>
  <si>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</si>
  <si>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</si>
  <si>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</si>
  <si>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</si>
  <si>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</si>
  <si>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</si>
  <si>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</si>
  <si>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</si>
  <si>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</si>
  <si>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</si>
  <si>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</si>
  <si>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</si>
  <si>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</si>
  <si>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</si>
  <si>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</si>
  <si>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</si>
  <si>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</si>
  <si>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</si>
  <si>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</si>
  <si>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</si>
  <si>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</si>
  <si>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</si>
  <si>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</si>
  <si>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</si>
  <si>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</si>
  <si>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</si>
  <si>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</si>
  <si>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</si>
  <si>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</si>
  <si>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</si>
  <si>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</si>
  <si>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</si>
  <si>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</si>
  <si>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</si>
  <si>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</si>
  <si>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</si>
  <si>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</si>
  <si>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</si>
  <si>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</si>
  <si>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</si>
  <si>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</si>
  <si>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</si>
  <si>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</si>
  <si>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</si>
  <si>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</si>
  <si>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</si>
  <si>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</si>
  <si>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</si>
  <si>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</si>
  <si>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</si>
  <si>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</si>
  <si>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</si>
  <si>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</si>
  <si>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</si>
  <si>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</si>
  <si>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</si>
  <si>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</si>
  <si>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</si>
  <si>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</si>
  <si>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</si>
  <si>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</si>
  <si>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</si>
  <si>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</si>
  <si>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</si>
  <si>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</si>
  <si>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</si>
  <si>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</si>
  <si>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</si>
  <si>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</si>
  <si>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</si>
  <si>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</si>
  <si>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</si>
  <si>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</si>
  <si>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</si>
  <si>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</si>
  <si>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</si>
  <si>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</si>
  <si>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</si>
  <si>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</si>
  <si>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</si>
  <si>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</si>
  <si>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</si>
  <si>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</si>
  <si>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</si>
  <si>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</si>
  <si>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</si>
  <si>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</si>
  <si>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</si>
  <si>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</si>
  <si>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</si>
  <si>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</si>
  <si>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</si>
  <si>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</si>
  <si>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</si>
  <si>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</si>
  <si>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</si>
  <si>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</si>
  <si>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</si>
  <si>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</si>
  <si>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</si>
  <si>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</si>
  <si>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</si>
  <si>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</si>
  <si>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</si>
  <si>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</si>
  <si>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</si>
  <si>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</si>
  <si>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</si>
  <si>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</si>
  <si>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</si>
  <si>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</si>
  <si>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</si>
  <si>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</si>
  <si>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</si>
  <si>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</si>
  <si>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</si>
  <si>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</si>
  <si>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</si>
  <si>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</si>
  <si>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</si>
  <si>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</si>
  <si>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</si>
  <si>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</si>
  <si>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</si>
  <si>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</si>
  <si>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</si>
  <si>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</si>
  <si>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</si>
  <si>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</si>
  <si>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</si>
  <si>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</si>
  <si>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</si>
  <si>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</si>
  <si>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</si>
  <si>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</si>
  <si>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</si>
  <si>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</si>
  <si>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</si>
  <si>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</si>
  <si>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</si>
  <si>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</si>
  <si>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</si>
  <si>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</si>
  <si>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</si>
  <si>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</si>
  <si>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</si>
  <si>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</si>
  <si>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</si>
  <si>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</si>
  <si>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</si>
  <si>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</si>
  <si>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</si>
  <si>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</si>
  <si>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</si>
  <si>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</si>
  <si>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</si>
  <si>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</si>
  <si>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</si>
  <si>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</si>
  <si>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</si>
  <si>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</si>
  <si>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</si>
  <si>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</si>
  <si>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</si>
  <si>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</si>
  <si>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</si>
  <si>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</si>
  <si>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</si>
  <si>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</si>
  <si>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</si>
  <si>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</si>
  <si>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</si>
  <si>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</si>
  <si>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</si>
  <si>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</si>
  <si>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</si>
  <si>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</si>
  <si>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</si>
  <si>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</si>
  <si>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</si>
  <si>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</si>
  <si>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</si>
  <si>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</si>
  <si>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</si>
  <si>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</si>
  <si>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</si>
  <si>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</si>
  <si>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</si>
  <si>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</si>
  <si>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</si>
  <si>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</si>
  <si>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</si>
  <si>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</si>
  <si>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</si>
  <si>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</si>
  <si>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</si>
  <si>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</si>
  <si>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</si>
  <si>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</si>
  <si>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</si>
  <si>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</si>
  <si>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</si>
  <si>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</si>
  <si>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</si>
  <si>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</si>
  <si>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</si>
  <si>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</si>
  <si>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</si>
  <si>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</si>
  <si>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</si>
  <si>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</si>
  <si>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</si>
  <si>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</si>
  <si>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</si>
  <si>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</si>
  <si>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</si>
  <si>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</si>
  <si>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</si>
  <si>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</si>
  <si>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</si>
  <si>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</si>
  <si>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</si>
  <si>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</si>
  <si>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</si>
  <si>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</si>
  <si>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</si>
  <si>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</si>
  <si>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</si>
  <si>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</si>
  <si>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</si>
  <si>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</si>
  <si>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</si>
  <si>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</si>
  <si>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</si>
  <si>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</si>
  <si>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</si>
  <si>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</si>
  <si>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</si>
  <si>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</si>
  <si>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</si>
  <si>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</si>
  <si>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</si>
  <si>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</si>
  <si>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</si>
  <si>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</si>
  <si>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</si>
  <si>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</si>
  <si>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</si>
  <si>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</si>
  <si>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</si>
  <si>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</si>
  <si>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</si>
  <si>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</si>
  <si>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</si>
  <si>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</si>
  <si>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</si>
  <si>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</si>
  <si>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</si>
  <si>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</si>
  <si>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</si>
  <si>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</si>
  <si>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</si>
  <si>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</si>
  <si>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</si>
  <si>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</si>
  <si>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</si>
  <si>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</si>
  <si>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</si>
  <si>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</si>
  <si>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</si>
  <si>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</si>
  <si>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</si>
  <si>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</si>
  <si>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</si>
  <si>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</si>
  <si>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</si>
  <si>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</si>
  <si>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</si>
  <si>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</si>
  <si>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</si>
  <si>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</si>
  <si>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</si>
  <si>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</si>
  <si>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</si>
  <si>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</si>
  <si>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</si>
  <si>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</si>
  <si>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</si>
  <si>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</si>
  <si>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</si>
  <si>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</si>
  <si>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</si>
  <si>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</si>
  <si>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</si>
  <si>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</si>
  <si>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</si>
  <si>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</si>
  <si>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</si>
  <si>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</si>
  <si>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</si>
  <si>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</si>
  <si>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</si>
  <si>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</si>
  <si>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</si>
  <si>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</si>
  <si>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</si>
  <si>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</si>
  <si>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</si>
  <si>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</si>
  <si>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</si>
  <si>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</si>
  <si>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</si>
  <si>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</si>
  <si>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</si>
  <si>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</si>
  <si>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</si>
  <si>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</si>
  <si>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</si>
  <si>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</si>
  <si>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</si>
  <si>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</si>
  <si>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</si>
  <si>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</si>
  <si>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</si>
  <si>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</si>
  <si>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</si>
  <si>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</si>
  <si>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</si>
  <si>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</si>
  <si>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</si>
  <si>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</si>
  <si>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</si>
  <si>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</si>
  <si>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</si>
  <si>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</si>
  <si>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</si>
  <si>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</si>
  <si>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</si>
  <si>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</si>
  <si>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</si>
  <si>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</si>
  <si>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</si>
  <si>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</si>
  <si>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</si>
  <si>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</si>
  <si>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</si>
  <si>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</si>
  <si>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</si>
  <si>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</si>
  <si>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</si>
  <si>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</si>
  <si>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</si>
  <si>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</si>
  <si>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</si>
  <si>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</si>
  <si>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</si>
  <si>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</si>
  <si>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</si>
  <si>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</si>
  <si>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</si>
  <si>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</si>
  <si>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</si>
  <si>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</si>
  <si>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</si>
  <si>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</si>
  <si>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</si>
  <si>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</si>
  <si>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</si>
  <si>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</si>
  <si>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</si>
  <si>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</si>
  <si>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</si>
  <si>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</si>
  <si>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</si>
  <si>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</si>
  <si>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</si>
  <si>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</si>
  <si>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</si>
  <si>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</si>
  <si>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</si>
  <si>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</si>
  <si>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</si>
  <si>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</si>
  <si>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</si>
  <si>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</si>
  <si>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</si>
  <si>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</si>
  <si>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</si>
  <si>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</si>
  <si>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</si>
  <si>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</si>
  <si>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</si>
  <si>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</si>
  <si>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</si>
  <si>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</si>
  <si>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</si>
  <si>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</si>
  <si>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</si>
  <si>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</si>
  <si>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</si>
  <si>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</si>
  <si>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</si>
  <si>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</si>
  <si>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</si>
  <si>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</si>
  <si>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</si>
  <si>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</si>
  <si>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</si>
  <si>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</si>
  <si>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</si>
  <si>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</si>
  <si>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</si>
  <si>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</si>
  <si>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</si>
  <si>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</si>
  <si>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</si>
  <si>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</si>
  <si>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</si>
  <si>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</si>
  <si>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</si>
  <si>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</si>
  <si>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</si>
  <si>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</si>
  <si>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</si>
  <si>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</si>
  <si>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</si>
  <si>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</si>
  <si>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</si>
  <si>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</si>
  <si>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</si>
  <si>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</si>
  <si>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</si>
  <si>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</si>
  <si>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</si>
  <si>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</si>
  <si>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</si>
  <si>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</si>
  <si>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</si>
  <si>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</si>
  <si>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</si>
  <si>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</si>
  <si>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</si>
  <si>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</si>
  <si>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</si>
  <si>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</si>
  <si>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</si>
  <si>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</si>
  <si>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</si>
  <si>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</si>
  <si>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</si>
  <si>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</si>
  <si>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</si>
  <si>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</si>
  <si>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</si>
  <si>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</si>
  <si>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</si>
  <si>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</si>
  <si>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</si>
  <si>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</si>
  <si>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</si>
  <si>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</si>
  <si>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</si>
  <si>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</si>
  <si>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</si>
  <si>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</si>
  <si>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</si>
  <si>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</si>
  <si>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</si>
  <si>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</si>
  <si>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</si>
  <si>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</si>
  <si>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</si>
  <si>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</si>
  <si>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</si>
  <si>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</si>
  <si>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</si>
  <si>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</si>
  <si>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</si>
  <si>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</si>
  <si>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</si>
  <si>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</si>
  <si>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</si>
  <si>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</si>
  <si>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</si>
  <si>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</si>
  <si>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</si>
  <si>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</si>
  <si>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</si>
  <si>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</si>
  <si>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</si>
  <si>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</si>
  <si>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</si>
  <si>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</si>
  <si>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</si>
  <si>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</si>
  <si>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</si>
  <si>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</si>
  <si>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</si>
  <si>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</si>
  <si>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</si>
  <si>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</si>
  <si>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</si>
  <si>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</si>
  <si>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</si>
  <si>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</si>
  <si>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</si>
  <si>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</si>
  <si>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</si>
  <si>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</si>
  <si>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</si>
  <si>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</si>
  <si>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</si>
  <si>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</si>
  <si>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</si>
  <si>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</si>
  <si>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</si>
  <si>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</si>
  <si>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</si>
  <si>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</si>
  <si>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</si>
  <si>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</si>
  <si>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</si>
  <si>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</si>
  <si>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</si>
  <si>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</si>
  <si>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</si>
  <si>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</si>
  <si>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</si>
  <si>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</si>
  <si>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</si>
  <si>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</si>
  <si>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</si>
  <si>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</si>
  <si>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</si>
  <si>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</si>
  <si>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</si>
  <si>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</si>
  <si>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</si>
  <si>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</si>
  <si>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</si>
  <si>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</si>
  <si>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</si>
  <si>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</si>
  <si>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</si>
  <si>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</si>
  <si>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</si>
  <si>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</si>
  <si>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</si>
  <si>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</si>
  <si>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</si>
  <si>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</si>
  <si>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</si>
  <si>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</si>
  <si>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</si>
  <si>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</si>
  <si>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</si>
  <si>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</si>
  <si>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</si>
  <si>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</si>
  <si>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</si>
  <si>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</si>
  <si>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</si>
  <si>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</si>
  <si>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</si>
  <si>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</si>
  <si>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</si>
  <si>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</si>
  <si>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</si>
  <si>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</si>
  <si>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</si>
  <si>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</si>
  <si>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</si>
  <si>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</si>
  <si>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</si>
  <si>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</si>
  <si>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</si>
  <si>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</si>
  <si>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</si>
  <si>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</si>
  <si>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</si>
  <si>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</si>
  <si>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</si>
  <si>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</si>
  <si>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</si>
  <si>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</si>
  <si>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</si>
  <si>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</si>
  <si>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</si>
  <si>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</si>
  <si>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</si>
  <si>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</si>
  <si>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</si>
  <si>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</si>
  <si>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</si>
  <si>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</si>
  <si>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</si>
  <si>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</si>
  <si>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</si>
  <si>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</si>
  <si>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</si>
  <si>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</si>
  <si>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</si>
  <si>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</si>
  <si>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</si>
  <si>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</si>
  <si>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</si>
  <si>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</si>
  <si>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</si>
  <si>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</si>
  <si>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</si>
  <si>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</si>
  <si>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</si>
  <si>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</si>
  <si>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</si>
  <si>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</si>
  <si>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</si>
  <si>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</si>
  <si>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</si>
  <si>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</si>
  <si>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</si>
  <si>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</si>
  <si>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</si>
  <si>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</si>
  <si>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</si>
  <si>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</si>
  <si>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</si>
  <si>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</si>
  <si>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</si>
  <si>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</si>
  <si>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</si>
  <si>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</si>
  <si>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</si>
  <si>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</si>
  <si>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</si>
  <si>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</si>
  <si>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</si>
  <si>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</si>
  <si>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</si>
  <si>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</si>
  <si>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</si>
  <si>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</si>
  <si>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</si>
  <si>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</si>
  <si>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</si>
  <si>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</si>
  <si>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</si>
  <si>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</si>
  <si>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</si>
  <si>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</si>
  <si>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</si>
  <si>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</si>
  <si>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</si>
  <si>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</si>
  <si>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</si>
  <si>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</si>
  <si>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</si>
  <si>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</si>
  <si>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</si>
  <si>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</si>
  <si>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</si>
  <si>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</si>
  <si>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</si>
  <si>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</si>
  <si>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</si>
  <si>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</si>
  <si>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</si>
  <si>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</si>
  <si>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</si>
  <si>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</si>
  <si>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</si>
  <si>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</si>
  <si>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</si>
  <si>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</si>
  <si>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</si>
  <si>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</si>
  <si>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</si>
  <si>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</si>
  <si>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</si>
  <si>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</si>
  <si>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</si>
  <si>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</si>
  <si>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</si>
  <si>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</si>
  <si>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</si>
  <si>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</si>
  <si>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</si>
  <si>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</si>
  <si>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</si>
  <si>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</si>
  <si>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</si>
  <si>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</si>
  <si>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</si>
  <si>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</si>
  <si>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</si>
  <si>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</si>
  <si>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</si>
  <si>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</si>
  <si>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</si>
  <si>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</si>
  <si>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</si>
  <si>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</si>
  <si>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</si>
  <si>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</si>
  <si>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</si>
  <si>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</si>
  <si>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</si>
  <si>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</si>
  <si>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</si>
  <si>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</si>
  <si>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</si>
  <si>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</si>
  <si>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</si>
  <si>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</si>
  <si>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</si>
  <si>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</si>
  <si>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</si>
  <si>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</si>
  <si>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</si>
  <si>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</si>
  <si>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</si>
  <si>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</si>
  <si>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</si>
  <si>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</si>
  <si>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</si>
  <si>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</si>
  <si>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</si>
  <si>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</si>
  <si>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</si>
  <si>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</si>
  <si>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</si>
  <si>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</si>
  <si>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</si>
  <si>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</si>
  <si>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</si>
  <si>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</si>
  <si>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</si>
  <si>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</si>
  <si>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</si>
  <si>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</si>
  <si>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</si>
  <si>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</si>
  <si>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</si>
  <si>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</si>
  <si>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</si>
  <si>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</si>
  <si>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</si>
  <si>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</si>
  <si>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</si>
  <si>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</si>
  <si>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</si>
  <si>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</si>
  <si>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</si>
  <si>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</si>
  <si>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</si>
  <si>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</si>
  <si>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</si>
  <si>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</si>
  <si>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</si>
  <si>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</si>
  <si>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</si>
  <si>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</si>
  <si>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</si>
  <si>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</si>
  <si>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</si>
  <si>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</si>
  <si>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</si>
  <si>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</si>
  <si>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</si>
  <si>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</si>
  <si>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</si>
  <si>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</si>
  <si>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</si>
  <si>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</si>
  <si>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</si>
  <si>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</si>
  <si>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</si>
  <si>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</si>
  <si>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</si>
  <si>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</si>
  <si>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</si>
  <si>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</si>
  <si>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</si>
  <si>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</si>
  <si>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</si>
  <si>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</si>
  <si>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</si>
  <si>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</si>
  <si>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</si>
  <si>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</si>
  <si>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</si>
  <si>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</si>
  <si>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</si>
  <si>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</si>
  <si>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</si>
  <si>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</si>
  <si>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</si>
  <si>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</si>
  <si>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</si>
  <si>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</si>
  <si>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</si>
  <si>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</si>
  <si>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</si>
  <si>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</si>
  <si>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</si>
  <si>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</si>
  <si>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</si>
  <si>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</si>
  <si>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</si>
  <si>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</si>
  <si>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</si>
  <si>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</si>
  <si>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</si>
  <si>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</si>
  <si>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</si>
  <si>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</si>
  <si>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</si>
  <si>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</si>
  <si>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</si>
  <si>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</si>
  <si>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</si>
  <si>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</si>
  <si>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</si>
  <si>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</si>
  <si>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</si>
  <si>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</si>
  <si>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</si>
  <si>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</si>
  <si>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</si>
  <si>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</si>
  <si>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</si>
  <si>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</si>
  <si>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</si>
  <si>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</si>
  <si>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</si>
  <si>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</si>
  <si>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</si>
  <si>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</si>
  <si>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</si>
  <si>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</si>
  <si>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</si>
  <si>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</si>
  <si>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</si>
  <si>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</si>
  <si>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</si>
  <si>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</si>
  <si>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</si>
  <si>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</si>
  <si>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</si>
  <si>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</si>
  <si>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</si>
  <si>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</si>
  <si>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</si>
  <si>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</si>
  <si>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</si>
  <si>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</si>
  <si>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</si>
  <si>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</si>
  <si>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</si>
  <si>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</si>
  <si>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</si>
  <si>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</si>
  <si>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</si>
  <si>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</si>
  <si>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</si>
  <si>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</si>
  <si>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</si>
  <si>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</si>
  <si>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</si>
  <si>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</si>
  <si>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</si>
  <si>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</si>
  <si>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</si>
  <si>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</si>
  <si>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</si>
  <si>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</si>
  <si>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</si>
  <si>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</si>
  <si>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</si>
  <si>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</si>
  <si>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</si>
  <si>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</si>
  <si>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</si>
  <si>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</si>
  <si>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</si>
  <si>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</si>
  <si>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</si>
  <si>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</si>
  <si>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</si>
  <si>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</si>
  <si>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</si>
  <si>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</si>
  <si>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</si>
  <si>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</si>
  <si>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</si>
  <si>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</si>
  <si>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</si>
  <si>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</si>
  <si>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</si>
  <si>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</si>
  <si>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</si>
  <si>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</si>
  <si>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</si>
  <si>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</si>
  <si>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</si>
  <si>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</si>
  <si>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</si>
  <si>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</si>
  <si>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</si>
  <si>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</si>
  <si>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</si>
  <si>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</si>
  <si>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</si>
  <si>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</si>
  <si>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</si>
  <si>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</si>
  <si>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</si>
  <si>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</si>
  <si>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</si>
  <si>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</si>
  <si>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</si>
  <si>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</si>
  <si>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</si>
  <si>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</si>
  <si>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</si>
  <si>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</si>
  <si>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</si>
  <si>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</si>
  <si>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</si>
  <si>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</si>
  <si>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</si>
  <si>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</si>
  <si>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</si>
  <si>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</si>
  <si>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</si>
  <si>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</si>
  <si>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</si>
  <si>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</si>
  <si>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</si>
  <si>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</si>
  <si>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</si>
  <si>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</si>
  <si>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</si>
  <si>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</si>
  <si>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</si>
  <si>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</si>
  <si>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</si>
  <si>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</si>
  <si>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</si>
  <si>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</si>
  <si>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</si>
  <si>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</si>
  <si>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</si>
  <si>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</si>
  <si>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</si>
  <si>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</si>
  <si>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</si>
  <si>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</si>
  <si>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</si>
  <si>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</si>
  <si>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</si>
  <si>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</si>
  <si>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</si>
  <si>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</si>
  <si>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</si>
  <si>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</si>
  <si>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</si>
  <si>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</si>
  <si>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</si>
  <si>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</si>
  <si>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</si>
  <si>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</si>
  <si>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</si>
  <si>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</si>
  <si>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</si>
  <si>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</si>
  <si>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</si>
  <si>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</si>
  <si>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</si>
  <si>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</si>
  <si>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</si>
  <si>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</si>
  <si>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</si>
  <si>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</si>
  <si>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</si>
  <si>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</si>
  <si>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</si>
  <si>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</si>
  <si>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</si>
  <si>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</si>
  <si>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</si>
  <si>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</si>
  <si>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</si>
  <si>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</si>
  <si>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</si>
  <si>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</si>
  <si>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</si>
  <si>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</si>
  <si>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</si>
  <si>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</si>
  <si>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</si>
  <si>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</si>
  <si>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</si>
  <si>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</si>
  <si>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</si>
  <si>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</si>
  <si>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</si>
  <si>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</si>
  <si>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</si>
  <si>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</si>
  <si>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</si>
  <si>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</si>
  <si>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</si>
  <si>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</si>
  <si>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</si>
  <si>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</si>
  <si>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</si>
  <si>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</si>
  <si>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</si>
  <si>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</si>
  <si>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</si>
  <si>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</si>
  <si>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</si>
  <si>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</si>
  <si>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</si>
  <si>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</si>
  <si>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</si>
  <si>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</si>
  <si>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</si>
  <si>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</si>
  <si>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</si>
  <si>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</si>
  <si>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</si>
  <si>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</si>
  <si>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</si>
  <si>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</si>
  <si>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</si>
  <si>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</si>
  <si>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</si>
  <si>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</si>
  <si>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</si>
  <si>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</si>
  <si>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</si>
  <si>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</si>
  <si>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</si>
  <si>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</si>
  <si>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</si>
  <si>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</si>
  <si>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</si>
  <si>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</si>
  <si>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</si>
  <si>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</si>
  <si>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</si>
  <si>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</si>
  <si>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</si>
  <si>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</si>
  <si>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</si>
  <si>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</si>
  <si>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</si>
  <si>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</si>
  <si>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</si>
  <si>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</si>
  <si>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</si>
  <si>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</si>
  <si>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</si>
  <si>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</si>
  <si>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</si>
  <si>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</si>
  <si>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</si>
  <si>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</si>
  <si>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</si>
  <si>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</si>
  <si>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</si>
  <si>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</si>
  <si>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</si>
  <si>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</si>
  <si>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</si>
  <si>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</si>
  <si>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</si>
  <si>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</si>
  <si>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</si>
  <si>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</si>
  <si>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</si>
  <si>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</si>
  <si>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</si>
  <si>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</si>
  <si>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</si>
  <si>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</si>
  <si>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</si>
  <si>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</si>
  <si>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</si>
  <si>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</si>
  <si>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</si>
  <si>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</si>
  <si>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</si>
  <si>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</si>
  <si>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</si>
  <si>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</si>
  <si>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</si>
  <si>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</si>
  <si>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</si>
  <si>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</si>
  <si>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</si>
  <si>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</si>
  <si>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</si>
  <si>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</si>
  <si>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</si>
  <si>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</si>
  <si>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</si>
  <si>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</si>
  <si>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</si>
  <si>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</si>
  <si>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</si>
  <si>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</si>
  <si>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</si>
  <si>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</si>
  <si>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</si>
  <si>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</si>
  <si>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</si>
  <si>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</si>
  <si>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</si>
  <si>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</si>
  <si>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</si>
  <si>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</si>
  <si>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</si>
  <si>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</si>
  <si>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</si>
  <si>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</si>
  <si>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</si>
  <si>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</si>
  <si>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</si>
  <si>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</si>
  <si>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</si>
  <si>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</si>
  <si>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</si>
  <si>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</si>
  <si>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</si>
  <si>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</si>
  <si>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</si>
  <si>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</si>
  <si>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</si>
  <si>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</si>
  <si>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</si>
  <si>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</si>
  <si>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</si>
  <si>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</si>
  <si>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</si>
  <si>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</si>
  <si>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</si>
  <si>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</si>
  <si>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</si>
  <si>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</si>
  <si>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</si>
  <si>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</si>
  <si>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</si>
  <si>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</si>
  <si>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</si>
  <si>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</si>
  <si>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</si>
  <si>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</si>
  <si>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</si>
  <si>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</si>
  <si>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</si>
  <si>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</si>
  <si>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</si>
  <si>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</si>
  <si>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</si>
  <si>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</si>
  <si>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</si>
  <si>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</si>
  <si>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</si>
  <si>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</si>
  <si>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</si>
  <si>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</si>
  <si>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</si>
  <si>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</si>
  <si>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</si>
  <si>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</si>
  <si>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</si>
  <si>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</si>
  <si>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</si>
  <si>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</si>
  <si>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</si>
  <si>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</si>
  <si>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</si>
  <si>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</si>
  <si>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</si>
  <si>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</si>
  <si>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</si>
  <si>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</si>
  <si>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</si>
  <si>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</si>
  <si>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</si>
  <si>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</si>
  <si>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</si>
  <si>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</si>
  <si>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</si>
  <si>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</si>
  <si>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</si>
  <si>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</si>
  <si>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</si>
  <si>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</si>
  <si>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</si>
  <si>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</si>
  <si>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</si>
  <si>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</si>
  <si>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</si>
  <si>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</si>
  <si>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</si>
  <si>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</si>
  <si>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</si>
  <si>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</si>
  <si>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</si>
  <si>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</si>
  <si>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</si>
  <si>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</si>
  <si>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</si>
  <si>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</si>
  <si>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</si>
  <si>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</si>
  <si>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</si>
  <si>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</si>
  <si>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</si>
  <si>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</si>
  <si>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</si>
  <si>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</si>
  <si>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</si>
  <si>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</si>
  <si>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</si>
  <si>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</si>
  <si>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</si>
  <si>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</si>
  <si>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</si>
  <si>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</si>
  <si>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</si>
  <si>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</si>
  <si>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</si>
  <si>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</si>
  <si>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</si>
  <si>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</si>
  <si>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</si>
  <si>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</si>
  <si>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</si>
  <si>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</si>
  <si>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</si>
  <si>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</si>
  <si>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</si>
  <si>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</si>
  <si>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</si>
  <si>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</si>
  <si>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</si>
  <si>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</si>
  <si>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</si>
  <si>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</si>
  <si>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</si>
  <si>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</si>
  <si>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</si>
  <si>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</si>
  <si>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</si>
  <si>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</si>
  <si>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</si>
  <si>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</si>
  <si>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</si>
  <si>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</si>
  <si>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</si>
  <si>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</si>
  <si>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</si>
  <si>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</si>
  <si>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</si>
  <si>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</si>
  <si>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</si>
  <si>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</si>
  <si>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</si>
  <si>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</si>
  <si>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</si>
  <si>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</si>
  <si>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</si>
  <si>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</si>
  <si>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</si>
  <si>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</si>
  <si>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</si>
  <si>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</si>
  <si>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</si>
  <si>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</si>
  <si>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</si>
  <si>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</si>
  <si>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</si>
  <si>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</si>
  <si>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</si>
  <si>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</si>
  <si>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</si>
  <si>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</si>
  <si>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</si>
  <si>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</si>
  <si>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</si>
  <si>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</si>
  <si>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</si>
  <si>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</si>
  <si>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</si>
  <si>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</si>
  <si>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</si>
  <si>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</si>
  <si>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</si>
  <si>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</si>
  <si>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</si>
  <si>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</si>
  <si>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</si>
  <si>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</si>
  <si>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</si>
  <si>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</si>
  <si>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</si>
  <si>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</si>
  <si>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</si>
  <si>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</si>
  <si>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</si>
  <si>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</si>
  <si>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</si>
  <si>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</si>
  <si>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</si>
  <si>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</si>
  <si>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</si>
  <si>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</si>
  <si>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</si>
  <si>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</si>
  <si>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</si>
  <si>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</si>
  <si>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</si>
  <si>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</si>
  <si>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</si>
  <si>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</si>
  <si>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</si>
  <si>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</si>
  <si>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</si>
  <si>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</si>
  <si>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</si>
  <si>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</si>
  <si>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</si>
  <si>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</si>
  <si>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</si>
  <si>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</si>
  <si>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</si>
  <si>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</si>
  <si>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</si>
  <si>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</si>
  <si>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</si>
  <si>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</si>
  <si>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</si>
  <si>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</si>
  <si>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</si>
  <si>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</si>
  <si>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</si>
  <si>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</si>
  <si>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</si>
  <si>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</si>
  <si>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</si>
  <si>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</si>
  <si>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</si>
  <si>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</si>
  <si>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</si>
  <si>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</si>
  <si>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</si>
  <si>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</si>
  <si>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</si>
  <si>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</si>
  <si>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</si>
  <si>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</si>
  <si>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</si>
  <si>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</si>
  <si>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</si>
  <si>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</si>
  <si>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</si>
  <si>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</si>
  <si>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</si>
  <si>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</si>
  <si>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</si>
  <si>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</si>
  <si>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</si>
  <si>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</si>
  <si>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</si>
  <si>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</si>
  <si>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</si>
  <si>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</si>
  <si>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</si>
  <si>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</si>
  <si>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</si>
  <si>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</si>
  <si>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</si>
  <si>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</si>
  <si>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</si>
  <si>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</si>
  <si>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</si>
  <si>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</si>
  <si>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</si>
  <si>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</si>
  <si>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</si>
  <si>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</si>
  <si>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</si>
  <si>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</si>
  <si>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</si>
  <si>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</si>
  <si>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</si>
  <si>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</si>
  <si>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</si>
  <si>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</si>
  <si>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</si>
  <si>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</si>
  <si>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</si>
  <si>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</si>
  <si>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</si>
  <si>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</si>
  <si>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</si>
  <si>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</si>
  <si>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</si>
  <si>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</si>
  <si>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</si>
  <si>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</si>
  <si>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</si>
  <si>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</si>
  <si>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</si>
  <si>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</si>
  <si>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</si>
  <si>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</si>
  <si>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</si>
  <si>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</si>
  <si>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</si>
  <si>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</si>
  <si>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</si>
  <si>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</si>
  <si>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</si>
  <si>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</si>
  <si>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</si>
  <si>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</si>
  <si>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</si>
  <si>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</si>
  <si>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</si>
  <si>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</si>
  <si>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</si>
  <si>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</si>
  <si>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</si>
  <si>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</si>
  <si>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</si>
  <si>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</si>
  <si>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</si>
  <si>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</si>
  <si>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</si>
  <si>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</si>
  <si>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</si>
  <si>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</si>
  <si>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</si>
  <si>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</si>
  <si>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</si>
  <si>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</si>
  <si>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</si>
  <si>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</si>
  <si>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</si>
  <si>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</si>
  <si>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</si>
  <si>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</si>
  <si>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</si>
  <si>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</si>
  <si>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</si>
  <si>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</si>
  <si>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</si>
  <si>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</si>
  <si>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</si>
  <si>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</si>
  <si>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</si>
  <si>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</si>
  <si>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</si>
  <si>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</si>
  <si>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</si>
  <si>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</si>
  <si>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</si>
  <si>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</si>
  <si>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</si>
  <si>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</si>
  <si>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</si>
  <si>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</si>
  <si>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</si>
  <si>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</si>
  <si>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</si>
  <si>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</si>
  <si>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</si>
  <si>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</si>
  <si>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</si>
  <si>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</si>
  <si>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</si>
  <si>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</si>
  <si>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</si>
  <si>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</si>
  <si>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</si>
  <si>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</si>
  <si>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</si>
  <si>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</si>
  <si>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</si>
  <si>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</si>
  <si>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</si>
  <si>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</si>
  <si>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</si>
  <si>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</si>
  <si>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</si>
  <si>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</si>
  <si>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</si>
  <si>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</si>
  <si>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</si>
  <si>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</si>
  <si>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</si>
  <si>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</si>
  <si>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</si>
  <si>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</si>
  <si>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</si>
  <si>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</si>
  <si>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</si>
  <si>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</si>
  <si>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</si>
  <si>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</si>
  <si>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</si>
  <si>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</si>
  <si>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</si>
  <si>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</si>
  <si>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</si>
  <si>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</si>
  <si>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</si>
  <si>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</si>
  <si>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</si>
  <si>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</si>
  <si>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</si>
  <si>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</si>
  <si>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</si>
  <si>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</si>
  <si>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</si>
  <si>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</si>
  <si>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</si>
  <si>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</si>
  <si>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</si>
  <si>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</si>
  <si>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</si>
  <si>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</si>
  <si>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</si>
  <si>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</si>
  <si>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</si>
  <si>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</si>
  <si>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</si>
  <si>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</si>
  <si>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</si>
  <si>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</si>
  <si>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</si>
  <si>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</si>
  <si>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</si>
  <si>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</si>
  <si>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</si>
  <si>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</si>
  <si>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</si>
  <si>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</si>
  <si>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</si>
  <si>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</si>
  <si>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</si>
  <si>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</si>
  <si>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</si>
  <si>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</si>
  <si>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</si>
  <si>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</si>
  <si>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</si>
  <si>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</si>
  <si>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</si>
  <si>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</si>
  <si>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</si>
  <si>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</si>
  <si>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</si>
  <si>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</si>
  <si>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</si>
  <si>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</si>
  <si>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</si>
  <si>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</si>
  <si>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</si>
  <si>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</si>
  <si>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</si>
  <si>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</si>
  <si>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</si>
  <si>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</si>
  <si>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</si>
  <si>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</si>
  <si>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</si>
  <si>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</si>
  <si>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</si>
  <si>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</si>
  <si>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</si>
  <si>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</si>
  <si>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</si>
  <si>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</si>
  <si>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</si>
  <si>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</si>
  <si>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</si>
  <si>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</si>
  <si>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</si>
  <si>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</si>
  <si>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</si>
  <si>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</si>
  <si>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</si>
  <si>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</si>
  <si>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</si>
  <si>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</si>
  <si>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</si>
  <si>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</si>
  <si>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</si>
  <si>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</si>
  <si>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</si>
  <si>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</si>
  <si>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</si>
  <si>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</si>
  <si>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</si>
  <si>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</si>
  <si>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</si>
  <si>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</si>
  <si>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</si>
  <si>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</si>
  <si>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</si>
  <si>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</si>
  <si>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</si>
  <si>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</si>
  <si>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</si>
  <si>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</si>
  <si>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</si>
  <si>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</si>
  <si>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</si>
  <si>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</si>
  <si>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</si>
  <si>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</si>
  <si>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</si>
  <si>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</si>
  <si>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</si>
  <si>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</si>
  <si>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</si>
  <si>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</si>
  <si>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</si>
  <si>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</si>
  <si>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</si>
  <si>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</si>
  <si>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</si>
  <si>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</si>
  <si>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</si>
  <si>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</si>
  <si>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</si>
  <si>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</si>
  <si>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</si>
  <si>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</si>
  <si>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</si>
  <si>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</si>
  <si>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</si>
  <si>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</si>
  <si>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</si>
  <si>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</si>
  <si>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</si>
  <si>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</si>
  <si>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</si>
  <si>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</si>
  <si>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</si>
  <si>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</si>
  <si>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</si>
  <si>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</si>
  <si>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</si>
  <si>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</si>
  <si>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</si>
  <si>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</si>
  <si>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</si>
  <si>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</si>
  <si>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</si>
  <si>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</si>
  <si>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</si>
  <si>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</si>
  <si>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</si>
  <si>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</si>
  <si>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</si>
  <si>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</si>
  <si>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</si>
  <si>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</si>
  <si>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</si>
  <si>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</si>
  <si>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</si>
  <si>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</si>
  <si>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</si>
  <si>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</si>
  <si>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</si>
  <si>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</si>
  <si>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</si>
  <si>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</si>
  <si>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</si>
  <si>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</si>
  <si>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</si>
  <si>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</si>
  <si>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</si>
  <si>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</si>
  <si>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</si>
  <si>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</si>
  <si>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</si>
  <si>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</si>
  <si>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</si>
  <si>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</si>
  <si>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</si>
  <si>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</si>
  <si>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</si>
  <si>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</si>
  <si>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</si>
  <si>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</si>
  <si>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</si>
  <si>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</si>
  <si>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</si>
  <si>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</si>
  <si>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</si>
  <si>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</si>
  <si>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</si>
  <si>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</si>
  <si>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</si>
  <si>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</si>
  <si>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</si>
  <si>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</si>
  <si>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</si>
  <si>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</si>
  <si>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</si>
  <si>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</si>
  <si>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</si>
  <si>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</si>
  <si>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</si>
  <si>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</si>
  <si>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</si>
  <si>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</si>
  <si>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</si>
  <si>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</si>
  <si>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</si>
  <si>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</si>
  <si>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</si>
  <si>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</si>
  <si>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</si>
  <si>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</si>
  <si>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</si>
  <si>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</si>
  <si>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</si>
  <si>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</si>
  <si>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</si>
  <si>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</si>
  <si>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</si>
  <si>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</si>
  <si>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</si>
  <si>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</si>
  <si>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</si>
  <si>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</si>
  <si>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</si>
  <si>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</si>
  <si>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</si>
  <si>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</si>
  <si>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</si>
  <si>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</si>
  <si>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</si>
  <si>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</si>
  <si>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</si>
  <si>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</si>
  <si>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</si>
  <si>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</si>
  <si>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</si>
  <si>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</si>
  <si>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</si>
  <si>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</si>
  <si>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</si>
  <si>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</si>
  <si>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</si>
  <si>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</si>
  <si>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</si>
  <si>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</si>
  <si>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</si>
  <si>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</si>
  <si>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</si>
  <si>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</si>
  <si>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</si>
  <si>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</si>
  <si>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</si>
  <si>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</si>
  <si>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</si>
  <si>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</si>
  <si>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</si>
  <si>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</si>
  <si>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</si>
  <si>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</si>
  <si>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</si>
  <si>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</si>
  <si>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</si>
  <si>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</si>
  <si>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</si>
  <si>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</si>
  <si>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</si>
  <si>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</si>
  <si>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</si>
  <si>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</si>
  <si>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</si>
  <si>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</si>
  <si>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</si>
  <si>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</si>
  <si>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</si>
  <si>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</si>
  <si>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</si>
  <si>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</si>
  <si>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</si>
  <si>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</si>
  <si>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</si>
  <si>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</si>
  <si>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</si>
  <si>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</si>
  <si>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</si>
  <si>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</si>
  <si>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</si>
  <si>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</si>
  <si>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</si>
  <si>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</si>
  <si>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</si>
  <si>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</si>
  <si>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</si>
  <si>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</si>
  <si>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</si>
  <si>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</si>
  <si>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</si>
  <si>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</si>
  <si>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</si>
  <si>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</si>
  <si>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</si>
  <si>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</si>
  <si>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</si>
  <si>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</si>
  <si>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</si>
  <si>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</si>
  <si>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</si>
  <si>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</si>
  <si>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</si>
  <si>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</si>
  <si>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</si>
  <si>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</si>
  <si>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</si>
  <si>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</si>
  <si>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</si>
  <si>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</si>
  <si>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</si>
  <si>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</si>
  <si>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</si>
  <si>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</si>
  <si>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</si>
  <si>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</si>
  <si>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</si>
  <si>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</si>
  <si>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</si>
  <si>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</si>
  <si>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</si>
  <si>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</si>
  <si>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</si>
  <si>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</si>
  <si>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</si>
  <si>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</si>
  <si>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</si>
  <si>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</si>
  <si>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</si>
  <si>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</si>
  <si>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</si>
  <si>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</si>
  <si>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</si>
  <si>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</si>
  <si>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</si>
  <si>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</si>
  <si>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</si>
  <si>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</si>
  <si>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</si>
  <si>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</si>
  <si>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</si>
  <si>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</si>
  <si>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</si>
  <si>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</si>
  <si>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</si>
  <si>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</si>
  <si>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</si>
  <si>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</si>
  <si>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</si>
  <si>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</si>
  <si>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</si>
  <si>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</si>
  <si>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</si>
  <si>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</si>
  <si>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</si>
  <si>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</si>
  <si>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</si>
  <si>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</si>
  <si>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</si>
  <si>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</si>
  <si>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</si>
  <si>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</si>
  <si>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</si>
  <si>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</si>
  <si>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</si>
  <si>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</si>
  <si>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</si>
  <si>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</si>
  <si>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</si>
  <si>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</si>
  <si>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</si>
  <si>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</si>
  <si>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</si>
  <si>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</si>
  <si>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</si>
  <si>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</si>
  <si>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</si>
  <si>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</si>
  <si>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</si>
  <si>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</si>
  <si>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</si>
  <si>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</si>
  <si>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</si>
  <si>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</si>
  <si>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</si>
  <si>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</si>
  <si>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</si>
  <si>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</si>
  <si>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</si>
  <si>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</si>
  <si>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</si>
  <si>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</si>
  <si>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</si>
  <si>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</si>
  <si>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</si>
  <si>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</si>
  <si>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</si>
  <si>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</si>
  <si>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</si>
  <si>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</si>
  <si>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</si>
  <si>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</si>
  <si>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</si>
  <si>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</si>
  <si>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</si>
  <si>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</si>
  <si>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</si>
  <si>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</si>
  <si>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</si>
  <si>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</si>
  <si>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</si>
  <si>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</si>
  <si>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</si>
  <si>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</si>
  <si>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</si>
  <si>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</si>
  <si>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</si>
  <si>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</si>
  <si>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</si>
  <si>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</si>
  <si>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</si>
  <si>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</si>
  <si>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</si>
  <si>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</si>
  <si>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</si>
  <si>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</si>
  <si>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</si>
  <si>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</si>
  <si>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</si>
  <si>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</si>
  <si>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</si>
  <si>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</si>
  <si>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</si>
  <si>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</si>
  <si>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</si>
  <si>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</si>
  <si>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</si>
  <si>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</si>
  <si>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</si>
  <si>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</si>
  <si>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</si>
  <si>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</si>
  <si>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</si>
  <si>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</si>
  <si>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</si>
  <si>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</si>
  <si>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</si>
  <si>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</si>
  <si>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</si>
  <si>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</si>
  <si>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</si>
  <si>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</si>
  <si>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</si>
  <si>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</si>
  <si>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</si>
  <si>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</si>
  <si>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</si>
  <si>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</si>
  <si>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</si>
  <si>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</si>
  <si>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</si>
  <si>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</si>
  <si>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</si>
  <si>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</si>
  <si>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</si>
  <si>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</si>
  <si>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</si>
  <si>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</si>
  <si>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</si>
  <si>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</si>
  <si>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</si>
  <si>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</si>
  <si>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</si>
  <si>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</si>
  <si>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</si>
  <si>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</si>
  <si>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</si>
  <si>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</si>
  <si>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</si>
  <si>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</si>
  <si>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</si>
  <si>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</si>
  <si>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</si>
  <si>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</si>
  <si>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</si>
  <si>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</si>
  <si>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</si>
  <si>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</si>
  <si>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</si>
  <si>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</si>
  <si>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</si>
  <si>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</si>
  <si>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</si>
  <si>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</si>
  <si>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</si>
  <si>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</si>
  <si>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</si>
  <si>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</si>
  <si>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</si>
  <si>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</si>
  <si>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</si>
  <si>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</si>
  <si>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</si>
  <si>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</si>
  <si>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</si>
  <si>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</si>
  <si>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</si>
  <si>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</si>
  <si>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</si>
  <si>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</si>
  <si>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</si>
  <si>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</si>
  <si>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</si>
  <si>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</si>
  <si>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</si>
  <si>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</si>
  <si>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</si>
  <si>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</si>
  <si>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</si>
  <si>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</si>
  <si>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</si>
  <si>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</si>
  <si>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</si>
  <si>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</si>
  <si>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</si>
  <si>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</si>
  <si>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</si>
  <si>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</si>
  <si>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</si>
  <si>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</si>
  <si>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</si>
  <si>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</si>
  <si>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</si>
  <si>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</si>
  <si>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</si>
  <si>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</si>
  <si>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</si>
  <si>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</si>
  <si>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</si>
  <si>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</si>
  <si>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</si>
  <si>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</si>
  <si>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</si>
  <si>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</si>
  <si>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</si>
  <si>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</si>
  <si>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</si>
  <si>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</si>
  <si>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</si>
  <si>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</si>
  <si>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</si>
  <si>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</si>
  <si>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</si>
  <si>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</si>
  <si>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</si>
  <si>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</si>
  <si>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</si>
  <si>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</si>
  <si>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</si>
  <si>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</si>
  <si>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</si>
  <si>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</si>
  <si>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</si>
  <si>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</si>
  <si>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</si>
  <si>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</si>
  <si>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</si>
  <si>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</si>
  <si>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</si>
  <si>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</si>
  <si>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</si>
  <si>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</si>
  <si>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</si>
  <si>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</si>
  <si>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</si>
  <si>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</si>
  <si>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</si>
  <si>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</si>
  <si>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</si>
  <si>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</si>
  <si>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</si>
  <si>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</si>
  <si>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</si>
  <si>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</si>
  <si>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</si>
  <si>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</si>
  <si>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</si>
  <si>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</si>
  <si>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</si>
  <si>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</si>
  <si>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</si>
  <si>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</si>
  <si>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</si>
  <si>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</si>
  <si>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</si>
  <si>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</si>
  <si>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</si>
  <si>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</si>
  <si>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</si>
  <si>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</si>
  <si>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</si>
  <si>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</si>
  <si>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</si>
  <si>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</si>
  <si>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</si>
  <si>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</si>
  <si>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</si>
  <si>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</si>
  <si>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</si>
  <si>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</si>
  <si>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</si>
  <si>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</si>
  <si>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</si>
  <si>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</si>
  <si>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</si>
  <si>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</si>
  <si>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</si>
  <si>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</si>
  <si>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</si>
  <si>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</si>
  <si>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</si>
  <si>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</si>
  <si>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</si>
  <si>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</si>
  <si>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</si>
  <si>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</si>
  <si>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</si>
  <si>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</si>
  <si>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</si>
  <si>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</si>
  <si>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</si>
  <si>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</si>
  <si>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</si>
  <si>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</si>
  <si>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</si>
  <si>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</si>
  <si>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</si>
  <si>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</si>
  <si>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</si>
  <si>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</si>
  <si>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</si>
  <si>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</si>
  <si>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</si>
  <si>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</si>
  <si>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</si>
  <si>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</si>
  <si>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</si>
  <si>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</si>
  <si>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</si>
  <si>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</si>
  <si>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</si>
  <si>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</si>
  <si>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</si>
  <si>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</si>
  <si>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</si>
  <si>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</si>
  <si>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</si>
  <si>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</si>
  <si>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</si>
  <si>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</si>
  <si>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</si>
  <si>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</si>
  <si>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</si>
  <si>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</si>
  <si>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</si>
  <si>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</si>
  <si>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</si>
  <si>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</si>
  <si>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</si>
  <si>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</si>
  <si>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</si>
  <si>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</si>
  <si>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</si>
  <si>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</si>
  <si>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</si>
  <si>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</si>
  <si>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</si>
  <si>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</si>
  <si>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</si>
  <si>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</si>
  <si>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</si>
  <si>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</si>
  <si>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</si>
  <si>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</si>
  <si>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</si>
  <si>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</si>
  <si>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</si>
  <si>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</si>
  <si>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</si>
  <si>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</si>
  <si>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</si>
  <si>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</si>
  <si>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</si>
  <si>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</si>
  <si>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</si>
  <si>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</si>
  <si>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</si>
  <si>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</si>
  <si>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</si>
  <si>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</si>
  <si>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</si>
  <si>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</si>
  <si>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</si>
  <si>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</si>
  <si>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</si>
  <si>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</si>
  <si>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</si>
  <si>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</si>
  <si>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</si>
  <si>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</si>
  <si>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</si>
  <si>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</si>
  <si>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</si>
  <si>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</si>
  <si>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</si>
  <si>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</si>
  <si>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</si>
  <si>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</si>
  <si>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</si>
  <si>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</si>
  <si>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</si>
  <si>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</si>
  <si>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</si>
  <si>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</si>
  <si>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</si>
  <si>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</si>
  <si>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</si>
  <si>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</si>
  <si>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</si>
  <si>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</si>
  <si>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</si>
  <si>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</si>
  <si>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</si>
  <si>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</si>
  <si>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</si>
  <si>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</si>
  <si>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</si>
  <si>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</si>
  <si>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</si>
  <si>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</si>
  <si>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</si>
  <si>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</si>
  <si>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</si>
  <si>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</si>
  <si>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</si>
  <si>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</si>
  <si>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</si>
  <si>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</si>
  <si>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</si>
  <si>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</si>
  <si>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</si>
  <si>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</si>
  <si>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</si>
  <si>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</si>
  <si>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</si>
  <si>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</si>
  <si>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</si>
  <si>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</si>
  <si>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</si>
  <si>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</si>
  <si>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</si>
  <si>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</si>
  <si>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</si>
  <si>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</si>
  <si>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</si>
  <si>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</si>
  <si>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</si>
  <si>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</si>
  <si>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</si>
  <si>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</si>
  <si>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</si>
  <si>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</si>
  <si>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</si>
  <si>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</si>
  <si>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</si>
  <si>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</si>
  <si>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</si>
  <si>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</si>
  <si>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</si>
  <si>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</si>
  <si>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</si>
  <si>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</si>
  <si>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</si>
  <si>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</si>
  <si>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</si>
  <si>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</si>
  <si>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</si>
  <si>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</si>
  <si>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</si>
  <si>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</si>
  <si>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</si>
  <si>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</si>
  <si>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</si>
  <si>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</si>
  <si>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</si>
  <si>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</si>
  <si>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</si>
  <si>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</si>
  <si>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</si>
  <si>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</si>
  <si>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</si>
  <si>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</si>
  <si>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</si>
  <si>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</si>
  <si>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</si>
  <si>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</si>
  <si>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</si>
  <si>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</si>
  <si>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</si>
  <si>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</si>
  <si>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</si>
  <si>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</si>
  <si>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</si>
  <si>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</si>
  <si>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</si>
  <si>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</si>
  <si>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</si>
  <si>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</si>
  <si>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</si>
  <si>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</si>
  <si>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</si>
  <si>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</si>
  <si>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</si>
  <si>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</si>
  <si>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</si>
  <si>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</si>
  <si>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</si>
  <si>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</si>
  <si>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</si>
  <si>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</si>
  <si>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</si>
  <si>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</si>
  <si>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</si>
  <si>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</si>
  <si>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</si>
  <si>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</si>
  <si>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</si>
  <si>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</si>
  <si>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</si>
  <si>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</si>
  <si>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</si>
  <si>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</si>
  <si>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</si>
  <si>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</si>
  <si>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</si>
  <si>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</si>
  <si>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</si>
  <si>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</si>
  <si>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</si>
  <si>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</si>
  <si>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</si>
  <si>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</si>
  <si>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</si>
  <si>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</si>
  <si>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</si>
  <si>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</si>
  <si>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</si>
  <si>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</si>
  <si>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</si>
  <si>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</si>
  <si>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</si>
  <si>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</si>
  <si>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</si>
  <si>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</si>
  <si>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</si>
  <si>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</si>
  <si>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</si>
  <si>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</si>
  <si>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</si>
  <si>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</si>
  <si>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</si>
  <si>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</si>
  <si>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</si>
  <si>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</si>
  <si>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</si>
  <si>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</si>
  <si>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</si>
  <si>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</si>
  <si>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</si>
  <si>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</si>
  <si>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</si>
  <si>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</si>
  <si>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</si>
  <si>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</si>
  <si>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</si>
  <si>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</si>
  <si>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</si>
  <si>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</si>
  <si>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</si>
  <si>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</si>
  <si>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</si>
  <si>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</si>
  <si>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</si>
  <si>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</si>
  <si>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</si>
  <si>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</si>
  <si>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</si>
  <si>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</si>
  <si>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</si>
  <si>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</si>
  <si>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</si>
  <si>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</si>
  <si>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</si>
  <si>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</si>
  <si>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</si>
  <si>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</si>
  <si>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</si>
  <si>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</si>
  <si>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</si>
  <si>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</si>
  <si>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</si>
  <si>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</si>
  <si>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</si>
  <si>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</si>
  <si>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</si>
  <si>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</si>
  <si>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</si>
  <si>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</si>
  <si>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</si>
  <si>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</si>
  <si>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</si>
  <si>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</si>
  <si>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</si>
  <si>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</si>
  <si>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</si>
  <si>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</si>
  <si>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</si>
  <si>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</si>
  <si>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</si>
  <si>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</si>
  <si>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</si>
  <si>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</si>
  <si>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</si>
  <si>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</si>
  <si>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</si>
  <si>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</si>
  <si>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</si>
  <si>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</si>
  <si>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</si>
  <si>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</si>
  <si>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</si>
  <si>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</si>
  <si>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</si>
  <si>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</si>
  <si>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</si>
  <si>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</si>
  <si>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</si>
  <si>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</si>
  <si>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</si>
  <si>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</si>
  <si>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</si>
  <si>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</si>
  <si>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</si>
  <si>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</si>
  <si>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</si>
  <si>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</si>
  <si>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</si>
  <si>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</si>
  <si>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</si>
  <si>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</si>
  <si>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</si>
  <si>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</si>
  <si>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</si>
  <si>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</si>
  <si>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</si>
  <si>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</si>
  <si>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</si>
  <si>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</si>
  <si>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</si>
  <si>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</si>
  <si>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</si>
  <si>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</si>
  <si>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</si>
  <si>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</si>
  <si>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</si>
  <si>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</si>
  <si>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</si>
  <si>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</si>
  <si>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</si>
  <si>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</si>
  <si>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</si>
  <si>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</si>
  <si>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</si>
  <si>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</si>
  <si>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</si>
  <si>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</si>
  <si>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</si>
  <si>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</si>
  <si>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</si>
  <si>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</si>
  <si>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</si>
  <si>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</si>
  <si>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</si>
  <si>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</si>
  <si>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</si>
  <si>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</si>
  <si>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</si>
  <si>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</si>
  <si>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</si>
  <si>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</si>
  <si>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</si>
  <si>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</si>
  <si>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</si>
  <si>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</si>
  <si>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</si>
  <si>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</si>
  <si>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</si>
  <si>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</si>
  <si>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</si>
  <si>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</si>
  <si>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</si>
  <si>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</si>
  <si>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</si>
  <si>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</si>
  <si>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</si>
  <si>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</si>
  <si>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</si>
  <si>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</si>
  <si>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</si>
  <si>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</si>
  <si>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</si>
  <si>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</si>
  <si>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</si>
  <si>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</si>
  <si>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</si>
  <si>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</si>
  <si>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</si>
  <si>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</si>
  <si>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</si>
  <si>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</si>
  <si>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</si>
  <si>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</si>
  <si>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</si>
  <si>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</si>
  <si>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</si>
  <si>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</si>
  <si>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</si>
  <si>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</si>
  <si>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</si>
  <si>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</si>
  <si>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</si>
  <si>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</si>
  <si>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</si>
  <si>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</si>
  <si>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</si>
  <si>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</si>
  <si>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</si>
  <si>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</si>
  <si>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</si>
  <si>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</si>
  <si>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</si>
  <si>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</si>
  <si>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</si>
  <si>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</si>
  <si>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</si>
  <si>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</si>
  <si>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</si>
  <si>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</si>
  <si>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</si>
  <si>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</si>
  <si>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</si>
  <si>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</si>
  <si>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</si>
  <si>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</si>
  <si>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</si>
  <si>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</si>
  <si>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</si>
  <si>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</si>
  <si>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</si>
  <si>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</si>
  <si>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</si>
  <si>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</si>
  <si>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</si>
  <si>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</si>
  <si>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</si>
  <si>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</si>
  <si>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</si>
  <si>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</si>
  <si>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</si>
  <si>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</si>
  <si>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</si>
  <si>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</si>
  <si>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</si>
  <si>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</si>
  <si>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</si>
  <si>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</si>
  <si>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</si>
  <si>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</si>
  <si>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</si>
  <si>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</si>
  <si>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</si>
  <si>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</si>
  <si>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</si>
  <si>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</si>
  <si>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</si>
  <si>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</si>
  <si>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</si>
  <si>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</si>
  <si>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</si>
  <si>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</si>
  <si>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</si>
  <si>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</si>
  <si>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</si>
  <si>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</si>
  <si>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</si>
  <si>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</si>
  <si>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</si>
  <si>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</si>
  <si>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</si>
  <si>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</si>
  <si>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</si>
  <si>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</si>
  <si>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</si>
  <si>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</si>
  <si>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</si>
  <si>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</si>
  <si>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</si>
  <si>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</si>
  <si>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</si>
  <si>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</si>
  <si>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</si>
  <si>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</si>
  <si>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</si>
  <si>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</si>
  <si>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</si>
  <si>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</si>
  <si>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</si>
  <si>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</si>
  <si>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</si>
  <si>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</si>
  <si>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</si>
  <si>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</si>
  <si>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</si>
  <si>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</si>
  <si>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</si>
  <si>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</si>
  <si>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</si>
  <si>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</si>
  <si>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</si>
  <si>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</si>
  <si>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</si>
  <si>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</si>
  <si>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</si>
  <si>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</si>
  <si>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</si>
  <si>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</si>
  <si>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</si>
  <si>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</si>
  <si>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</si>
  <si>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</si>
  <si>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</si>
  <si>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</si>
  <si>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</si>
  <si>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</si>
  <si>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</si>
  <si>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</si>
  <si>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</si>
  <si>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</si>
  <si>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</si>
  <si>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</si>
  <si>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</si>
  <si>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</si>
  <si>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</si>
  <si>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</si>
  <si>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</si>
  <si>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</si>
  <si>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</si>
  <si>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</si>
  <si>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</si>
  <si>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</si>
  <si>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</si>
  <si>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</si>
  <si>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</si>
  <si>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</si>
  <si>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</si>
  <si>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</si>
  <si>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</si>
  <si>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</si>
  <si>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</si>
  <si>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</si>
  <si>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</si>
  <si>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</si>
  <si>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</si>
  <si>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</si>
  <si>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</si>
  <si>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</si>
  <si>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</si>
  <si>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</si>
  <si>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</si>
  <si>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</si>
  <si>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</si>
  <si>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</si>
  <si>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</si>
  <si>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</si>
  <si>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</si>
  <si>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</si>
  <si>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</si>
  <si>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</si>
  <si>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</si>
  <si>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</si>
  <si>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</si>
  <si>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</si>
  <si>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</si>
  <si>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</si>
  <si>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</si>
  <si>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</si>
  <si>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</si>
  <si>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</si>
  <si>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</si>
  <si>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</si>
  <si>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</si>
  <si>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</si>
  <si>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</si>
  <si>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</si>
  <si>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</si>
  <si>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</si>
  <si>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</si>
  <si>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</si>
  <si>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</si>
  <si>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</si>
  <si>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</si>
  <si>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</si>
  <si>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</si>
  <si>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</si>
  <si>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</si>
  <si>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</si>
  <si>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</si>
  <si>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</si>
  <si>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</si>
  <si>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</si>
  <si>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</si>
  <si>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</si>
  <si>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</si>
  <si>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</si>
  <si>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</si>
  <si>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</si>
  <si>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</si>
  <si>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</si>
  <si>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</si>
  <si>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</si>
  <si>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</si>
  <si>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</si>
  <si>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</si>
  <si>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</si>
  <si>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</si>
  <si>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</si>
  <si>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</si>
  <si>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</si>
  <si>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</si>
  <si>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</si>
  <si>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</si>
  <si>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</si>
  <si>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</si>
  <si>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</si>
  <si>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</si>
  <si>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</si>
  <si>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</si>
  <si>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</si>
  <si>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</si>
  <si>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</si>
  <si>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</si>
  <si>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</si>
  <si>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</si>
  <si>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</si>
  <si>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</si>
  <si>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</si>
  <si>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</si>
  <si>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</si>
  <si>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</si>
  <si>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</si>
  <si>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</si>
  <si>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</si>
  <si>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</si>
  <si>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</si>
  <si>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</si>
  <si>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</si>
  <si>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</si>
  <si>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</si>
  <si>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</si>
  <si>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</si>
  <si>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</si>
  <si>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</si>
  <si>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</si>
  <si>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</si>
  <si>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</si>
  <si>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</si>
  <si>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</si>
  <si>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</si>
  <si>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</si>
  <si>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</si>
  <si>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</si>
  <si>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</si>
  <si>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</si>
  <si>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</si>
  <si>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</si>
  <si>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</si>
  <si>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</si>
  <si>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</si>
  <si>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</si>
  <si>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</si>
  <si>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</si>
  <si>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</si>
  <si>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</si>
  <si>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</si>
  <si>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</si>
  <si>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</si>
  <si>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</si>
  <si>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</si>
  <si>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</si>
  <si>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</si>
  <si>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</si>
  <si>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</si>
  <si>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</si>
  <si>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</si>
  <si>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</si>
  <si>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</si>
  <si>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</si>
  <si>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</si>
  <si>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</si>
  <si>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</si>
  <si>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</si>
  <si>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</si>
  <si>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</si>
  <si>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</si>
  <si>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</si>
  <si>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</si>
  <si>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</si>
  <si>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</si>
  <si>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</si>
  <si>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</si>
  <si>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</si>
  <si>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</si>
  <si>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</si>
  <si>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</si>
  <si>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</si>
  <si>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</si>
  <si>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</si>
  <si>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</si>
  <si>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</si>
  <si>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</si>
  <si>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</si>
  <si>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</si>
  <si>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</si>
  <si>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</si>
  <si>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</si>
  <si>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</si>
  <si>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</si>
  <si>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</si>
  <si>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</si>
  <si>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</si>
  <si>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</si>
  <si>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</si>
  <si>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</si>
  <si>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</si>
  <si>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</si>
  <si>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</si>
  <si>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</si>
  <si>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</si>
  <si>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</si>
  <si>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</si>
  <si>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</si>
  <si>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</si>
  <si>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</si>
  <si>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</si>
  <si>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</si>
  <si>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</si>
  <si>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</si>
  <si>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</si>
  <si>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</si>
  <si>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</si>
  <si>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</si>
  <si>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</si>
  <si>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</si>
  <si>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</si>
  <si>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</si>
  <si>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</si>
  <si>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</si>
  <si>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</si>
  <si>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</si>
  <si>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</si>
  <si>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</si>
  <si>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</si>
  <si>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</si>
  <si>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</si>
  <si>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</si>
  <si>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</si>
  <si>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</si>
  <si>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</si>
  <si>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</si>
  <si>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</si>
  <si>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</si>
  <si>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</si>
  <si>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</si>
  <si>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</si>
  <si>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</si>
  <si>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</si>
  <si>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</si>
  <si>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</si>
  <si>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</si>
  <si>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</si>
  <si>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</si>
  <si>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</si>
  <si>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</si>
  <si>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</si>
  <si>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</si>
  <si>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</si>
  <si>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</si>
  <si>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</si>
  <si>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</si>
  <si>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</si>
  <si>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</si>
  <si>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</si>
  <si>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</si>
  <si>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</si>
  <si>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</si>
  <si>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</si>
  <si>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</si>
  <si>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</si>
  <si>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</si>
  <si>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</si>
  <si>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</si>
  <si>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</si>
  <si>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</si>
  <si>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</si>
  <si>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</si>
  <si>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</si>
  <si>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</si>
  <si>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</si>
  <si>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</si>
  <si>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</si>
  <si>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</si>
  <si>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</si>
  <si>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</si>
  <si>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</si>
  <si>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</si>
  <si>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</si>
  <si>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</si>
  <si>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</si>
  <si>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</si>
  <si>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</si>
  <si>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</si>
  <si>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</si>
  <si>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</si>
  <si>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</si>
  <si>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</si>
  <si>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</si>
  <si>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</si>
  <si>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</si>
  <si>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</si>
  <si>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</si>
  <si>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</si>
  <si>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</si>
  <si>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</si>
  <si>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</si>
  <si>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</si>
  <si>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</si>
  <si>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</si>
  <si>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</si>
  <si>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</si>
  <si>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</si>
  <si>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</si>
  <si>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</si>
  <si>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</si>
  <si>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</si>
  <si>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</si>
  <si>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</si>
  <si>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</si>
  <si>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</si>
  <si>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</si>
  <si>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</si>
  <si>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</si>
  <si>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</si>
  <si>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</si>
  <si>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</si>
  <si>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</si>
  <si>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</si>
  <si>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</si>
  <si>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</si>
  <si>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</si>
  <si>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</si>
  <si>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</si>
  <si>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</si>
  <si>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</si>
  <si>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</si>
  <si>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</si>
  <si>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</si>
  <si>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</si>
  <si>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</si>
  <si>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</si>
  <si>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</si>
  <si>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</si>
  <si>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</si>
  <si>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</si>
  <si>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</si>
  <si>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</si>
  <si>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</si>
  <si>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</si>
  <si>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</si>
  <si>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</si>
  <si>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</si>
  <si>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</si>
  <si>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</si>
  <si>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</si>
  <si>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</si>
  <si>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</si>
  <si>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</si>
  <si>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</si>
  <si>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</si>
  <si>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</si>
  <si>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</si>
  <si>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</si>
  <si>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</si>
  <si>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</si>
  <si>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</si>
  <si>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</si>
  <si>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</si>
  <si>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</si>
  <si>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</si>
  <si>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</si>
  <si>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</si>
  <si>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</si>
  <si>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</si>
  <si>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</si>
  <si>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</si>
  <si>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</si>
  <si>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</si>
  <si>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</si>
  <si>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</si>
  <si>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</si>
  <si>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</si>
  <si>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</si>
  <si>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</si>
  <si>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</si>
  <si>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</si>
  <si>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</si>
  <si>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</si>
  <si>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</si>
  <si>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</si>
  <si>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</si>
  <si>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</si>
  <si>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</si>
  <si>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</si>
  <si>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</si>
  <si>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</si>
  <si>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</si>
  <si>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</si>
  <si>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</si>
  <si>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</si>
  <si>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</si>
  <si>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</si>
  <si>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</si>
  <si>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</si>
  <si>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</si>
  <si>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</si>
  <si>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</si>
  <si>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</si>
  <si>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</si>
  <si>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</si>
  <si>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</si>
  <si>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</si>
  <si>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</si>
  <si>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</si>
  <si>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</si>
  <si>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</si>
  <si>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</si>
  <si>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</si>
  <si>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</si>
  <si>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</si>
  <si>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</si>
  <si>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</si>
  <si>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</si>
  <si>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</si>
  <si>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</si>
  <si>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</si>
  <si>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</si>
  <si>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</si>
  <si>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</si>
  <si>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</si>
  <si>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</si>
  <si>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</si>
  <si>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</si>
  <si>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</si>
  <si>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</si>
  <si>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</si>
  <si>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</si>
  <si>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</si>
  <si>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</si>
  <si>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</si>
  <si>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</si>
  <si>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</si>
  <si>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</si>
  <si>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</si>
  <si>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</si>
  <si>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</si>
  <si>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</si>
  <si>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</si>
  <si>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</si>
  <si>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</si>
  <si>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</si>
  <si>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</si>
  <si>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</si>
  <si>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</si>
  <si>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</si>
  <si>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</si>
  <si>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</si>
  <si>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</si>
  <si>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</si>
  <si>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</si>
  <si>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</si>
  <si>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</si>
  <si>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</si>
  <si>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</si>
  <si>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</si>
  <si>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</si>
  <si>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</si>
  <si>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</si>
  <si>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</si>
  <si>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</si>
  <si>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</si>
  <si>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</si>
  <si>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</si>
  <si>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</si>
  <si>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</si>
  <si>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</si>
  <si>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</si>
  <si>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</si>
  <si>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</si>
  <si>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</si>
  <si>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</si>
  <si>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</si>
  <si>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</si>
  <si>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</si>
  <si>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</si>
  <si>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</si>
  <si>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</si>
  <si>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</si>
  <si>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</si>
  <si>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</si>
  <si>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</si>
  <si>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</si>
  <si>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</si>
  <si>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</si>
  <si>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</si>
  <si>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</si>
  <si>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</si>
  <si>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</si>
  <si>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</si>
  <si>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</si>
  <si>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</si>
  <si>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</si>
  <si>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</si>
  <si>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</si>
  <si>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</si>
  <si>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</si>
  <si>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</si>
  <si>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</si>
  <si>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</si>
  <si>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</si>
  <si>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</si>
  <si>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</si>
  <si>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</si>
  <si>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</si>
  <si>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</si>
  <si>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</si>
  <si>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</si>
  <si>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</si>
  <si>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</si>
  <si>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</si>
  <si>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</si>
  <si>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</si>
  <si>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</si>
  <si>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</si>
  <si>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</si>
  <si>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</si>
  <si>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</si>
  <si>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</si>
  <si>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</si>
  <si>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</si>
  <si>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</si>
  <si>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</si>
  <si>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</si>
  <si>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</si>
  <si>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</si>
  <si>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</si>
  <si>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</si>
  <si>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</si>
  <si>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</si>
  <si>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</si>
  <si>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</si>
  <si>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</si>
  <si>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</si>
  <si>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</si>
  <si>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</si>
  <si>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</si>
  <si>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</si>
  <si>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</si>
  <si>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</si>
  <si>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</si>
  <si>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</si>
  <si>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</si>
  <si>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</si>
  <si>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</si>
  <si>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</si>
  <si>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</si>
  <si>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</si>
  <si>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</si>
  <si>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</si>
  <si>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</si>
  <si>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</si>
  <si>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</si>
  <si>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</si>
  <si>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</si>
  <si>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</si>
  <si>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</si>
  <si>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</si>
  <si>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</si>
  <si>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</si>
  <si>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</si>
  <si>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</si>
  <si>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</si>
  <si>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</si>
  <si>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</si>
  <si>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</si>
  <si>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</si>
  <si>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</si>
  <si>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</si>
  <si>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</si>
  <si>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</si>
  <si>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</si>
  <si>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</si>
  <si>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</si>
  <si>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</si>
  <si>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</si>
  <si>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</si>
  <si>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</si>
  <si>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</si>
  <si>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</si>
  <si>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</si>
  <si>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</si>
  <si>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</si>
  <si>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</si>
  <si>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</si>
  <si>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</si>
  <si>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</si>
  <si>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</si>
  <si>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</si>
  <si>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</si>
  <si>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</si>
  <si>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</si>
  <si>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</si>
  <si>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</si>
  <si>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</si>
  <si>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</si>
  <si>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</si>
  <si>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</si>
  <si>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</si>
  <si>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</si>
  <si>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</si>
  <si>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</si>
  <si>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</si>
  <si>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</si>
  <si>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</si>
  <si>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</si>
  <si>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</si>
  <si>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</si>
  <si>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</si>
  <si>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</si>
  <si>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</si>
  <si>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</si>
  <si>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</si>
  <si>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</si>
  <si>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</si>
  <si>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</si>
  <si>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</si>
  <si>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</si>
  <si>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</si>
  <si>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</si>
  <si>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</si>
  <si>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</si>
  <si>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</si>
  <si>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</si>
  <si>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</si>
  <si>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</si>
  <si>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</si>
  <si>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</si>
  <si>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</si>
  <si>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</si>
  <si>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</si>
  <si>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</si>
  <si>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</si>
  <si>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</si>
  <si>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</si>
  <si>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</si>
  <si>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</si>
  <si>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</si>
  <si>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</si>
  <si>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</si>
  <si>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</si>
  <si>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</si>
  <si>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</si>
  <si>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</si>
  <si>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</si>
  <si>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</si>
  <si>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</si>
  <si>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</si>
  <si>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</si>
  <si>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</si>
  <si>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</si>
  <si>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</si>
  <si>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</si>
  <si>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</si>
  <si>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</si>
  <si>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</si>
  <si>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</si>
  <si>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</si>
  <si>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</si>
  <si>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</si>
  <si>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</si>
  <si>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</si>
  <si>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</si>
  <si>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</si>
  <si>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</si>
  <si>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</si>
  <si>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</si>
  <si>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</si>
  <si>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</si>
  <si>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</si>
  <si>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</si>
  <si>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</si>
  <si>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</si>
  <si>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</si>
  <si>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</si>
  <si>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</si>
  <si>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</si>
  <si>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</si>
  <si>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</si>
  <si>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</si>
  <si>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</si>
  <si>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</si>
  <si>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</si>
  <si>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</si>
  <si>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</si>
  <si>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</si>
  <si>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</si>
  <si>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</si>
  <si>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</si>
  <si>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</si>
  <si>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</si>
  <si>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</si>
  <si>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</si>
  <si>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</si>
  <si>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</si>
  <si>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</si>
  <si>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</si>
  <si>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</si>
  <si>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</si>
  <si>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</si>
  <si>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</si>
  <si>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</si>
  <si>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</si>
  <si>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</si>
  <si>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</si>
  <si>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</si>
  <si>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</si>
  <si>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</si>
  <si>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</si>
  <si>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</si>
  <si>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</si>
  <si>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</si>
  <si>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</si>
  <si>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</si>
  <si>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</si>
  <si>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</si>
  <si>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</si>
  <si>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</si>
  <si>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</si>
  <si>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</si>
  <si>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</si>
  <si>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</si>
  <si>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</si>
  <si>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</si>
  <si>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</si>
  <si>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</si>
  <si>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</si>
  <si>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</si>
  <si>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</si>
  <si>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</si>
  <si>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</si>
  <si>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</si>
  <si>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</si>
  <si>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</si>
  <si>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</si>
  <si>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</si>
  <si>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</si>
  <si>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</si>
  <si>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</si>
  <si>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</si>
  <si>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</si>
  <si>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</si>
  <si>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</si>
  <si>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</si>
  <si>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</si>
  <si>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</si>
  <si>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</si>
  <si>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</si>
  <si>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</si>
  <si>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</si>
  <si>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</si>
  <si>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</si>
  <si>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</si>
  <si>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</si>
  <si>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</si>
  <si>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</si>
  <si>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</si>
  <si>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</si>
  <si>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</si>
  <si>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</si>
  <si>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</si>
  <si>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</si>
  <si>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</si>
  <si>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</si>
  <si>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</si>
  <si>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</si>
  <si>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</si>
  <si>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</si>
  <si>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</si>
  <si>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</si>
  <si>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</si>
  <si>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</si>
  <si>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</si>
  <si>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</si>
  <si>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</si>
  <si>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</si>
  <si>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</si>
  <si>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</si>
  <si>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</si>
  <si>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</si>
  <si>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</si>
  <si>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</si>
  <si>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</si>
  <si>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</si>
  <si>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</si>
  <si>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</si>
  <si>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</si>
  <si>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</si>
  <si>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</si>
  <si>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</si>
  <si>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</si>
  <si>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</si>
  <si>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</si>
  <si>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</si>
  <si>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</si>
  <si>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</si>
  <si>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</si>
  <si>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</si>
  <si>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</si>
  <si>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</si>
  <si>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</si>
  <si>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</si>
  <si>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</si>
  <si>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</si>
  <si>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</si>
  <si>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</si>
  <si>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</si>
  <si>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</si>
  <si>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</si>
  <si>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</si>
  <si>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</si>
  <si>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</si>
  <si>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</si>
  <si>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</si>
  <si>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</si>
  <si>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</si>
  <si>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</si>
  <si>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</si>
  <si>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</si>
  <si>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</si>
  <si>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</si>
  <si>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</si>
  <si>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</si>
  <si>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</si>
  <si>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</si>
  <si>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</si>
  <si>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</si>
  <si>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</si>
  <si>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</si>
  <si>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</si>
  <si>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</si>
  <si>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</si>
  <si>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</si>
  <si>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</si>
  <si>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</si>
  <si>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</si>
  <si>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</si>
  <si>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</si>
  <si>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</si>
  <si>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</si>
  <si>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</si>
  <si>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</si>
  <si>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</si>
  <si>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</si>
  <si>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</si>
  <si>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</si>
  <si>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</si>
  <si>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</si>
  <si>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</si>
  <si>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</si>
  <si>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</si>
  <si>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</si>
  <si>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</si>
  <si>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</si>
  <si>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</si>
  <si>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</si>
  <si>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</si>
  <si>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</si>
  <si>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</si>
  <si>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</si>
  <si>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</si>
  <si>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</si>
  <si>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</si>
  <si>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</si>
  <si>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</si>
  <si>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</si>
  <si>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</si>
  <si>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</si>
  <si>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</si>
  <si>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</si>
  <si>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</si>
  <si>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</si>
  <si>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</si>
  <si>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</si>
  <si>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</si>
  <si>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</si>
  <si>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</si>
  <si>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</si>
  <si>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</si>
  <si>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</si>
  <si>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</si>
  <si>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</si>
  <si>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</si>
  <si>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</si>
  <si>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</si>
  <si>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</si>
  <si>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</si>
  <si>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</si>
  <si>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</si>
  <si>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</si>
  <si>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</si>
  <si>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</si>
  <si>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</si>
  <si>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</si>
  <si>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</si>
  <si>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</si>
  <si>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</si>
  <si>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</si>
  <si>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</si>
  <si>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</si>
  <si>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</si>
  <si>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</si>
  <si>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</si>
  <si>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</si>
  <si>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</si>
  <si>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</si>
  <si>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</si>
  <si>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</si>
  <si>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</si>
  <si>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</si>
  <si>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</si>
  <si>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</si>
  <si>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</si>
  <si>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</si>
  <si>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</si>
  <si>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</si>
  <si>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</si>
  <si>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</si>
  <si>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</si>
  <si>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</si>
  <si>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</si>
  <si>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</si>
  <si>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</si>
  <si>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</si>
  <si>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</si>
  <si>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</si>
  <si>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</si>
  <si>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</si>
  <si>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</si>
  <si>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</si>
  <si>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</si>
  <si>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</si>
  <si>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</si>
  <si>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</si>
  <si>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</si>
  <si>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</si>
  <si>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</si>
  <si>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</si>
  <si>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</si>
  <si>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</si>
  <si>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</si>
  <si>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</si>
  <si>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</si>
  <si>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</si>
  <si>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</si>
  <si>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</si>
  <si>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</si>
  <si>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</si>
  <si>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</si>
  <si>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</si>
  <si>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</si>
  <si>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</si>
  <si>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</si>
  <si>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</si>
  <si>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</si>
  <si>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</si>
  <si>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</si>
  <si>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</si>
  <si>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</si>
  <si>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</si>
  <si>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</si>
  <si>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</si>
  <si>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</si>
  <si>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</si>
  <si>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</si>
  <si>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</si>
  <si>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</si>
  <si>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</si>
  <si>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</si>
  <si>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</si>
  <si>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</si>
  <si>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</si>
  <si>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</si>
  <si>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</si>
  <si>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</si>
  <si>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</si>
  <si>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</si>
  <si>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</si>
  <si>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</si>
  <si>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</si>
  <si>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</si>
  <si>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</si>
  <si>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</si>
  <si>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</si>
  <si>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</si>
  <si>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</si>
  <si>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</si>
  <si>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</si>
  <si>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</si>
  <si>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</si>
  <si>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</si>
  <si>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</si>
  <si>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</si>
  <si>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</si>
  <si>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</si>
  <si>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</si>
  <si>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</si>
  <si>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</si>
  <si>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</si>
  <si>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</si>
  <si>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</si>
  <si>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</si>
  <si>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</si>
  <si>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</si>
  <si>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</si>
  <si>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</si>
  <si>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</si>
  <si>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</si>
  <si>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</si>
  <si>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</si>
  <si>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</si>
  <si>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</si>
  <si>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</si>
  <si>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</si>
  <si>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</si>
  <si>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</si>
  <si>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</si>
  <si>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</si>
  <si>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</si>
  <si>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</si>
  <si>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</si>
  <si>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</si>
  <si>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</si>
  <si>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</si>
  <si>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</si>
  <si>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</si>
  <si>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</si>
  <si>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</si>
  <si>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</si>
  <si>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</si>
  <si>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</si>
  <si>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</si>
  <si>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</si>
  <si>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</si>
  <si>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</si>
  <si>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</si>
  <si>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</si>
  <si>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</si>
  <si>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</si>
  <si>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</si>
  <si>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</si>
  <si>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</si>
  <si>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</si>
  <si>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</si>
  <si>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</si>
  <si>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</si>
  <si>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</si>
  <si>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</si>
  <si>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</si>
  <si>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</si>
  <si>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</si>
  <si>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</si>
  <si>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</si>
  <si>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</si>
  <si>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</si>
  <si>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</si>
  <si>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</si>
  <si>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</si>
  <si>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</si>
  <si>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</si>
  <si>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</si>
  <si>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</si>
  <si>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</si>
  <si>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</si>
  <si>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</si>
  <si>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</si>
  <si>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</si>
  <si>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</si>
  <si>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</si>
  <si>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</si>
  <si>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</si>
  <si>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</si>
  <si>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</si>
  <si>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</si>
  <si>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</si>
  <si>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</si>
  <si>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</si>
  <si>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</si>
  <si>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</si>
  <si>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</si>
  <si>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</si>
  <si>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</si>
  <si>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</si>
  <si>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</si>
  <si>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</si>
  <si>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</si>
  <si>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</si>
  <si>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</si>
  <si>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</si>
  <si>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</si>
  <si>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</si>
  <si>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</si>
  <si>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</si>
  <si>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</si>
  <si>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</si>
  <si>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</si>
  <si>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</si>
  <si>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</si>
  <si>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</si>
  <si>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</si>
  <si>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</si>
  <si>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</si>
  <si>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</si>
  <si>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</si>
  <si>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</si>
  <si>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</si>
  <si>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</si>
  <si>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</si>
  <si>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</si>
  <si>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</si>
  <si>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</si>
  <si>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</si>
  <si>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</si>
  <si>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</si>
  <si>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</si>
  <si>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</si>
  <si>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</si>
  <si>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</si>
  <si>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</si>
  <si>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</si>
  <si>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</si>
  <si>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</si>
  <si>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</si>
  <si>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</si>
  <si>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</si>
  <si>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</si>
  <si>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</si>
  <si>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</si>
  <si>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</si>
  <si>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</si>
  <si>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</si>
  <si>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</si>
  <si>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</si>
  <si>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</si>
  <si>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</si>
  <si>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</si>
  <si>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</si>
  <si>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</si>
  <si>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</si>
  <si>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</si>
  <si>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</si>
  <si>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</si>
  <si>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</si>
  <si>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</si>
  <si>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</si>
  <si>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</si>
  <si>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</si>
  <si>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</si>
  <si>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</si>
  <si>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</si>
  <si>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</si>
  <si>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</si>
  <si>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</si>
  <si>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</si>
  <si>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</si>
  <si>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</si>
  <si>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</si>
  <si>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</si>
  <si>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</si>
  <si>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</si>
  <si>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</si>
  <si>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</si>
  <si>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</si>
  <si>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</si>
  <si>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</si>
  <si>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</si>
  <si>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</si>
  <si>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</si>
  <si>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</si>
  <si>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</si>
  <si>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</si>
  <si>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</si>
  <si>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</si>
  <si>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</si>
  <si>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</si>
  <si>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</si>
  <si>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</si>
  <si>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</si>
  <si>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</si>
  <si>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</si>
  <si>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</si>
  <si>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</si>
  <si>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</si>
  <si>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</si>
  <si>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</si>
  <si>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</si>
  <si>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</si>
  <si>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</si>
  <si>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</si>
  <si>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</si>
  <si>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</si>
  <si>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</si>
  <si>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</si>
  <si>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</si>
  <si>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</si>
  <si>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</si>
  <si>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</si>
  <si>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</si>
  <si>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</si>
  <si>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</si>
  <si>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</si>
  <si>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</si>
  <si>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</si>
  <si>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</si>
  <si>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</si>
  <si>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</si>
  <si>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</si>
  <si>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</si>
  <si>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</si>
  <si>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</si>
  <si>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</si>
  <si>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</si>
  <si>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</si>
  <si>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</si>
  <si>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</si>
  <si>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</si>
  <si>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</si>
  <si>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</si>
  <si>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</si>
  <si>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</si>
  <si>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</si>
  <si>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</si>
  <si>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</si>
  <si>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</si>
  <si>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</si>
  <si>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</si>
  <si>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</si>
  <si>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</si>
  <si>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</si>
  <si>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</si>
  <si>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</si>
  <si>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</si>
  <si>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</si>
  <si>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</si>
  <si>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</si>
  <si>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</si>
  <si>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</si>
  <si>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</si>
  <si>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</si>
  <si>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</si>
  <si>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</si>
  <si>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</si>
  <si>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</si>
  <si>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</si>
  <si>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</si>
  <si>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</si>
  <si>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</si>
  <si>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</si>
  <si>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</si>
  <si>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</si>
  <si>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</si>
  <si>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</si>
  <si>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</si>
  <si>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</si>
  <si>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</si>
  <si>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</si>
  <si>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</si>
  <si>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</si>
  <si>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</si>
  <si>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</si>
  <si>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</si>
  <si>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</si>
  <si>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</si>
  <si>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</si>
  <si>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</si>
  <si>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</si>
  <si>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</si>
  <si>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</si>
  <si>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</si>
  <si>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</si>
  <si>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</si>
  <si>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</si>
  <si>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</si>
  <si>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</si>
  <si>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</si>
  <si>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</si>
  <si>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</si>
  <si>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</si>
  <si>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</si>
  <si>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</si>
  <si>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</si>
  <si>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</si>
  <si>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</si>
  <si>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</si>
  <si>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</si>
  <si>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</si>
  <si>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</si>
  <si>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</si>
  <si>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</si>
  <si>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</si>
  <si>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</si>
  <si>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</si>
  <si>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</si>
  <si>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</si>
  <si>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</si>
  <si>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</si>
  <si>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</si>
  <si>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</si>
  <si>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</si>
  <si>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</si>
  <si>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</si>
  <si>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</si>
  <si>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</si>
  <si>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</si>
  <si>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</si>
  <si>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</si>
  <si>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</si>
  <si>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</si>
  <si>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</si>
  <si>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</si>
  <si>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</si>
  <si>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</si>
  <si>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</si>
  <si>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</si>
  <si>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</si>
  <si>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</si>
  <si>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</si>
  <si>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</si>
  <si>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</si>
  <si>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</si>
  <si>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</si>
  <si>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</si>
  <si>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</si>
  <si>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</si>
  <si>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</si>
  <si>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</si>
  <si>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</si>
  <si>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</si>
  <si>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</si>
  <si>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</si>
  <si>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</si>
  <si>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</si>
  <si>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</si>
  <si>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</si>
  <si>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</si>
  <si>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</si>
  <si>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</si>
  <si>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</si>
  <si>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</si>
  <si>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</si>
  <si>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</si>
  <si>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</si>
  <si>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</si>
  <si>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</si>
  <si>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</si>
  <si>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</si>
  <si>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</si>
  <si>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</si>
  <si>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</si>
  <si>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</si>
  <si>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</si>
  <si>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</si>
  <si>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</si>
  <si>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</si>
  <si>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</si>
  <si>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</si>
  <si>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</si>
  <si>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</si>
  <si>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</si>
  <si>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</si>
  <si>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</si>
  <si>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</si>
  <si>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</si>
  <si>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</si>
  <si>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</si>
  <si>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</si>
  <si>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</si>
  <si>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</si>
  <si>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</si>
  <si>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</si>
  <si>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</si>
  <si>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</si>
  <si>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</si>
  <si>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</si>
  <si>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</si>
  <si>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</si>
  <si>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</si>
  <si>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</si>
  <si>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</si>
  <si>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</si>
  <si>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</si>
  <si>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</si>
  <si>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</si>
  <si>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</si>
  <si>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</si>
  <si>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</si>
  <si>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</si>
  <si>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</si>
  <si>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</si>
  <si>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</si>
  <si>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</si>
  <si>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</si>
  <si>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</si>
  <si>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</si>
  <si>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</si>
  <si>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</si>
  <si>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</si>
  <si>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</si>
  <si>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</si>
  <si>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</si>
  <si>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</si>
  <si>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</si>
  <si>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</si>
  <si>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</si>
  <si>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</si>
  <si>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</si>
  <si>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</si>
  <si>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</si>
  <si>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</si>
  <si>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</si>
  <si>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</si>
  <si>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</si>
  <si>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</si>
  <si>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</si>
  <si>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</si>
  <si>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</si>
  <si>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</si>
  <si>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</si>
  <si>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</si>
  <si>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</si>
  <si>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</si>
  <si>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</si>
  <si>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</si>
  <si>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</si>
  <si>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</si>
  <si>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</si>
  <si>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</si>
  <si>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</si>
  <si>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</si>
  <si>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</si>
  <si>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</si>
  <si>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</si>
  <si>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</si>
  <si>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</si>
  <si>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</si>
  <si>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</si>
  <si>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</si>
  <si>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</si>
  <si>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</si>
  <si>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</si>
  <si>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</si>
  <si>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</si>
  <si>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</si>
  <si>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</si>
  <si>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</si>
  <si>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</si>
  <si>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</si>
  <si>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</si>
  <si>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</si>
  <si>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</si>
  <si>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</si>
  <si>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</si>
  <si>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</si>
  <si>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</si>
  <si>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</si>
  <si>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</si>
  <si>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</si>
  <si>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</si>
  <si>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</si>
  <si>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</si>
  <si>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</si>
  <si>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</si>
  <si>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</si>
  <si>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</si>
  <si>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</si>
  <si>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</si>
  <si>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</si>
  <si>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</si>
  <si>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</si>
  <si>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</si>
  <si>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</si>
  <si>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</si>
  <si>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</si>
  <si>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</si>
  <si>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</si>
  <si>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</si>
  <si>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</si>
  <si>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</si>
  <si>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</si>
  <si>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</si>
  <si>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</si>
  <si>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</si>
  <si>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</si>
  <si>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</si>
  <si>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</si>
  <si>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</si>
  <si>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</si>
  <si>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</si>
  <si>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</si>
  <si>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</si>
  <si>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</si>
  <si>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</si>
  <si>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</si>
  <si>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</si>
  <si>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</si>
  <si>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</si>
  <si>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</si>
  <si>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</si>
  <si>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</si>
  <si>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</si>
  <si>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</si>
  <si>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</si>
  <si>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</si>
  <si>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</si>
  <si>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</si>
  <si>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</si>
  <si>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</si>
  <si>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</si>
  <si>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</si>
  <si>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</si>
  <si>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</si>
  <si>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</si>
  <si>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</si>
  <si>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</si>
  <si>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</si>
  <si>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</si>
  <si>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</si>
  <si>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</si>
  <si>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</si>
  <si>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</si>
  <si>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</si>
  <si>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</si>
  <si>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</si>
  <si>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</si>
  <si>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</si>
  <si>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</si>
  <si>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</si>
  <si>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</si>
  <si>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</si>
  <si>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</si>
  <si>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</si>
  <si>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</si>
  <si>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</si>
  <si>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</si>
  <si>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</si>
  <si>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</si>
  <si>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</si>
  <si>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</si>
  <si>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</si>
  <si>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</si>
  <si>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</si>
  <si>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</si>
  <si>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</si>
  <si>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</si>
  <si>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</si>
  <si>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</si>
  <si>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</si>
  <si>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</si>
  <si>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</si>
  <si>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</si>
  <si>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</si>
  <si>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</si>
  <si>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</si>
  <si>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</si>
  <si>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</si>
  <si>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</si>
  <si>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</si>
  <si>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</si>
  <si>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</si>
  <si>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</si>
  <si>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</si>
  <si>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</si>
  <si>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</si>
  <si>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</si>
  <si>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</si>
  <si>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</si>
  <si>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</si>
  <si>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</si>
  <si>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</si>
  <si>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</si>
  <si>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</si>
  <si>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</si>
  <si>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</si>
  <si>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</si>
  <si>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</si>
  <si>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</si>
  <si>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</si>
  <si>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</si>
  <si>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</si>
  <si>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</si>
  <si>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</si>
  <si>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</si>
  <si>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</si>
  <si>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</si>
  <si>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</si>
  <si>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</si>
  <si>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</si>
  <si>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</si>
  <si>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</si>
  <si>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</si>
  <si>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</si>
  <si>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</si>
  <si>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</si>
  <si>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</si>
  <si>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</si>
  <si>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</si>
  <si>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</si>
  <si>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</si>
  <si>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</si>
  <si>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</si>
  <si>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</si>
  <si>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</si>
  <si>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</si>
  <si>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</si>
  <si>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</si>
  <si>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</si>
  <si>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</si>
  <si>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</si>
  <si>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</si>
  <si>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</si>
  <si>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</si>
  <si>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</si>
  <si>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</si>
  <si>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</si>
  <si>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</si>
  <si>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</si>
  <si>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</si>
  <si>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</si>
  <si>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</si>
  <si>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</si>
  <si>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</si>
  <si>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</si>
  <si>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</si>
  <si>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</si>
  <si>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</si>
  <si>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</si>
  <si>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</si>
  <si>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</si>
  <si>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</si>
  <si>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</si>
  <si>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</si>
  <si>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</si>
  <si>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</si>
  <si>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</si>
  <si>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</si>
  <si>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</si>
  <si>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</si>
  <si>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</si>
  <si>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</si>
  <si>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</si>
  <si>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</si>
  <si>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</si>
  <si>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</si>
  <si>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</si>
  <si>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</si>
  <si>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</si>
  <si>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</si>
  <si>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</si>
  <si>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</si>
  <si>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</si>
  <si>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</si>
  <si>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</si>
  <si>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</si>
  <si>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</si>
  <si>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</si>
  <si>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</si>
  <si>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</si>
  <si>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</si>
  <si>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</si>
  <si>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</si>
  <si>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</si>
  <si>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</si>
  <si>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</si>
  <si>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</si>
  <si>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</si>
  <si>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</si>
  <si>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</si>
  <si>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</si>
  <si>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</si>
  <si>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</si>
  <si>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</si>
  <si>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</si>
  <si>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</si>
  <si>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</si>
  <si>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</si>
  <si>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</si>
  <si>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</si>
  <si>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</si>
  <si>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</si>
  <si>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</si>
  <si>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</si>
  <si>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</si>
  <si>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</si>
  <si>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</si>
  <si>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</si>
  <si>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</si>
  <si>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</si>
  <si>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</si>
  <si>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</si>
  <si>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</si>
  <si>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</si>
  <si>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</si>
  <si>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</si>
  <si>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</si>
  <si>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</si>
  <si>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</si>
  <si>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</si>
  <si>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</si>
  <si>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</si>
  <si>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</si>
  <si>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</si>
  <si>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</si>
  <si>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</si>
  <si>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</si>
  <si>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</si>
  <si>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</si>
  <si>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</si>
  <si>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</si>
  <si>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</si>
  <si>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</si>
  <si>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</si>
  <si>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</si>
  <si>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</si>
  <si>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</si>
  <si>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</si>
  <si>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</si>
  <si>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</si>
  <si>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</si>
  <si>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</si>
  <si>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</si>
  <si>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</si>
  <si>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</si>
  <si>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</si>
  <si>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</si>
  <si>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</si>
  <si>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</si>
  <si>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</si>
  <si>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</si>
  <si>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</si>
  <si>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</si>
  <si>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</si>
  <si>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</si>
  <si>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</si>
  <si>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</si>
  <si>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</si>
  <si>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</si>
  <si>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</si>
  <si>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</si>
  <si>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</si>
  <si>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</si>
  <si>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</si>
  <si>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</si>
  <si>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</si>
  <si>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</si>
  <si>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</si>
  <si>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</si>
  <si>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</si>
  <si>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</si>
  <si>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</si>
  <si>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</si>
  <si>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</si>
  <si>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</si>
  <si>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</si>
  <si>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</si>
  <si>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</si>
  <si>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</si>
  <si>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</si>
  <si>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</si>
  <si>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</si>
  <si>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</si>
  <si>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</si>
  <si>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</si>
  <si>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</si>
  <si>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</si>
  <si>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</si>
  <si>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</si>
  <si>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</si>
  <si>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</si>
  <si>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</si>
  <si>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</si>
  <si>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</si>
  <si>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</si>
  <si>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</si>
  <si>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</si>
  <si>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</si>
  <si>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</si>
  <si>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</si>
  <si>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</si>
  <si>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</si>
  <si>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</si>
  <si>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</si>
  <si>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</si>
  <si>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</si>
  <si>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</si>
  <si>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</si>
  <si>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</si>
  <si>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</si>
  <si>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</si>
  <si>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</si>
  <si>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</si>
  <si>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</si>
  <si>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</si>
  <si>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</si>
  <si>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</si>
  <si>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</si>
  <si>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</si>
  <si>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</si>
  <si>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</si>
  <si>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</si>
  <si>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</si>
  <si>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</si>
  <si>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</si>
  <si>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</si>
  <si>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</si>
  <si>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</si>
  <si>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</si>
  <si>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</si>
  <si>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</si>
  <si>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</si>
  <si>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</si>
  <si>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</si>
  <si>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</si>
  <si>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</si>
  <si>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</si>
  <si>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</si>
  <si>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</si>
  <si>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</si>
  <si>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</si>
  <si>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</si>
  <si>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</si>
  <si>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</si>
  <si>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</si>
  <si>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</si>
  <si>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</si>
  <si>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</si>
  <si>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</si>
  <si>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</si>
  <si>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</si>
  <si>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</si>
  <si>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</si>
  <si>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</si>
  <si>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</si>
  <si>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</si>
  <si>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</si>
  <si>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</si>
  <si>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</si>
  <si>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</si>
  <si>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</si>
  <si>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</si>
  <si>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</si>
  <si>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</si>
  <si>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</si>
  <si>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</si>
  <si>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</si>
  <si>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</si>
  <si>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</si>
  <si>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</si>
  <si>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</si>
  <si>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</si>
  <si>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</si>
  <si>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</si>
  <si>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</si>
  <si>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</si>
  <si>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</si>
  <si>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</si>
  <si>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</si>
  <si>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</si>
  <si>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</si>
  <si>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</si>
  <si>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</si>
  <si>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</si>
  <si>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</si>
  <si>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</si>
  <si>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</si>
  <si>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</si>
  <si>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</si>
  <si>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</si>
  <si>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</si>
  <si>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</si>
  <si>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</si>
  <si>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</si>
  <si>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</si>
  <si>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</si>
  <si>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</si>
  <si>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</si>
  <si>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</si>
  <si>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</si>
  <si>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</si>
  <si>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</si>
  <si>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</si>
  <si>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</si>
  <si>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</si>
  <si>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</si>
  <si>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</si>
  <si>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</si>
  <si>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</si>
  <si>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</si>
  <si>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</si>
  <si>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</si>
  <si>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</si>
  <si>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</si>
  <si>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</si>
  <si>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</si>
  <si>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</si>
  <si>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</si>
  <si>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</si>
  <si>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</si>
  <si>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</si>
  <si>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</si>
  <si>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</si>
  <si>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</si>
  <si>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</si>
  <si>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</si>
  <si>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</si>
  <si>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</si>
  <si>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</si>
  <si>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</si>
  <si>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</si>
  <si>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</si>
  <si>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</si>
  <si>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</si>
  <si>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</si>
  <si>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</si>
  <si>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</si>
  <si>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</si>
  <si>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</si>
  <si>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</si>
  <si>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</si>
  <si>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</si>
  <si>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</si>
  <si>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</si>
  <si>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</si>
  <si>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</si>
  <si>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</si>
  <si>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</si>
  <si>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</si>
  <si>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</si>
  <si>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</si>
  <si>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</si>
  <si>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</si>
  <si>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</si>
  <si>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</si>
  <si>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</si>
  <si>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</si>
  <si>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</si>
  <si>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</si>
  <si>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</si>
  <si>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</si>
  <si>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</si>
  <si>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</si>
  <si>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</si>
  <si>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</si>
  <si>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</si>
  <si>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</si>
  <si>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</si>
  <si>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</si>
  <si>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</si>
  <si>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</si>
  <si>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</si>
  <si>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</si>
  <si>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</si>
  <si>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</si>
  <si>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</si>
  <si>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</si>
  <si>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</si>
  <si>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</si>
  <si>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</si>
  <si>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</si>
  <si>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</si>
  <si>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</si>
  <si>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</si>
  <si>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</si>
  <si>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</si>
  <si>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</si>
  <si>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</si>
  <si>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</si>
  <si>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</si>
  <si>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</si>
  <si>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</si>
  <si>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</si>
  <si>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</si>
  <si>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</si>
  <si>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</si>
  <si>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</si>
  <si>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</si>
  <si>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</si>
  <si>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</si>
  <si>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</si>
  <si>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</si>
  <si>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</si>
  <si>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</si>
  <si>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</si>
  <si>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</si>
  <si>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</si>
  <si>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</si>
  <si>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</si>
  <si>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</si>
  <si>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</si>
  <si>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</si>
  <si>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</si>
  <si>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</si>
  <si>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</si>
  <si>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</si>
  <si>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</si>
  <si>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</si>
  <si>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</si>
  <si>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</si>
  <si>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</si>
  <si>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</si>
  <si>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</si>
  <si>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</si>
  <si>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</si>
  <si>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</si>
  <si>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</si>
  <si>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</si>
  <si>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</si>
  <si>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</si>
  <si>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</si>
  <si>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</si>
  <si>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</si>
  <si>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</si>
  <si>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</si>
  <si>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</si>
  <si>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</si>
  <si>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</si>
  <si>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</si>
  <si>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</si>
  <si>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</si>
  <si>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</si>
  <si>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</si>
  <si>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</si>
  <si>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</si>
  <si>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</si>
  <si>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</si>
  <si>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</si>
  <si>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</si>
  <si>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</si>
  <si>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</si>
  <si>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</si>
  <si>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</si>
  <si>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</si>
  <si>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</si>
  <si>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</si>
  <si>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</si>
  <si>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</si>
  <si>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</si>
  <si>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</si>
  <si>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</si>
  <si>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</si>
  <si>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</si>
  <si>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</si>
  <si>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</si>
  <si>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</si>
  <si>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</si>
  <si>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</si>
  <si>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</si>
  <si>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</si>
  <si>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</si>
  <si>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</si>
  <si>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</si>
  <si>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</si>
  <si>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</si>
  <si>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</si>
  <si>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</si>
  <si>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</si>
  <si>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</si>
  <si>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</si>
  <si>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</si>
  <si>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</si>
  <si>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</si>
  <si>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</si>
  <si>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</si>
  <si>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</si>
  <si>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</si>
  <si>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</si>
  <si>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</si>
  <si>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</si>
  <si>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</si>
  <si>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</si>
  <si>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</si>
  <si>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</si>
  <si>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</si>
  <si>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</si>
  <si>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</si>
  <si>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</si>
  <si>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</si>
  <si>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</si>
  <si>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</si>
  <si>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</si>
  <si>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</si>
  <si>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</si>
  <si>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</si>
  <si>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</si>
  <si>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</si>
  <si>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</si>
  <si>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</si>
  <si>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</si>
  <si>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</si>
  <si>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</si>
  <si>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</si>
  <si>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</si>
  <si>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</si>
  <si>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</si>
  <si>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</si>
  <si>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</si>
  <si>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</si>
  <si>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</si>
  <si>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</si>
  <si>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</si>
  <si>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</si>
  <si>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</si>
  <si>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</si>
  <si>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</si>
  <si>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</si>
  <si>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</si>
  <si>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</si>
  <si>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</si>
  <si>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</si>
  <si>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</si>
  <si>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</si>
  <si>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</si>
  <si>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</si>
  <si>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</si>
  <si>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</si>
  <si>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</si>
  <si>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</si>
  <si>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</si>
  <si>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</si>
  <si>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</si>
  <si>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</si>
  <si>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</si>
  <si>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</si>
  <si>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</si>
  <si>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</si>
  <si>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</si>
  <si>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</si>
  <si>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</si>
  <si>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</si>
  <si>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</si>
  <si>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</si>
  <si>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</si>
  <si>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</si>
  <si>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</si>
  <si>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</si>
  <si>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</si>
  <si>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</si>
  <si>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</si>
  <si>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</si>
  <si>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</si>
  <si>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</si>
  <si>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</si>
  <si>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</si>
  <si>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</si>
  <si>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</si>
  <si>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</si>
  <si>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</si>
  <si>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</si>
  <si>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</si>
  <si>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</si>
  <si>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</si>
  <si>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</si>
  <si>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</si>
  <si>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</si>
  <si>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</si>
  <si>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</si>
  <si>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</si>
  <si>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</si>
  <si>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</si>
  <si>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</si>
  <si>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</si>
  <si>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</si>
  <si>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</si>
  <si>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</si>
  <si>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</si>
  <si>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</si>
  <si>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</si>
  <si>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</si>
  <si>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</si>
  <si>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</si>
  <si>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</si>
  <si>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</si>
  <si>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</si>
  <si>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</si>
  <si>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</si>
  <si>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</si>
  <si>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</si>
  <si>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</si>
  <si>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</si>
  <si>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</si>
  <si>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</si>
  <si>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</si>
  <si>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</si>
  <si>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</si>
  <si>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</si>
  <si>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</si>
  <si>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</si>
  <si>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</si>
  <si>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</si>
  <si>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</si>
  <si>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</si>
  <si>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</si>
  <si>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</si>
  <si>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</si>
  <si>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</si>
  <si>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</si>
  <si>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</si>
  <si>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</si>
  <si>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</si>
  <si>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</si>
  <si>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</si>
  <si>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</si>
  <si>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</si>
  <si>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</si>
  <si>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</si>
  <si>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</si>
  <si>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</si>
  <si>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</si>
  <si>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</si>
  <si>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</si>
  <si>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</si>
  <si>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</si>
  <si>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</si>
  <si>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</si>
  <si>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</si>
  <si>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</si>
  <si>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</si>
  <si>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</si>
  <si>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</si>
  <si>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</si>
  <si>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</si>
  <si>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</si>
  <si>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</si>
  <si>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</si>
  <si>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</si>
  <si>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</si>
  <si>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</si>
  <si>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</si>
  <si>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</si>
  <si>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</si>
  <si>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</si>
  <si>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</si>
  <si>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</si>
  <si>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</si>
  <si>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</si>
  <si>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</si>
  <si>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</si>
  <si>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</si>
  <si>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</si>
  <si>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</si>
  <si>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</si>
  <si>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</si>
  <si>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</si>
  <si>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</si>
  <si>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</si>
  <si>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</si>
  <si>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</si>
  <si>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</si>
  <si>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</si>
  <si>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</si>
  <si>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</si>
  <si>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</si>
  <si>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</si>
  <si>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</si>
  <si>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</si>
  <si>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</si>
  <si>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</si>
  <si>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</si>
  <si>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</si>
  <si>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</si>
  <si>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</si>
  <si>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</si>
  <si>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</si>
  <si>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</si>
  <si>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</si>
  <si>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</si>
  <si>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</si>
  <si>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</si>
  <si>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</si>
  <si>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</si>
  <si>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</si>
  <si>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</si>
  <si>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</si>
  <si>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</si>
  <si>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</si>
  <si>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</si>
  <si>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</si>
  <si>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</si>
  <si>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</si>
  <si>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</si>
  <si>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</si>
  <si>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</si>
  <si>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</si>
  <si>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</si>
  <si>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</si>
  <si>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</si>
  <si>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</si>
  <si>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</si>
  <si>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</si>
  <si>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</si>
  <si>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</si>
  <si>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</si>
  <si>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</si>
  <si>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</si>
  <si>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</si>
  <si>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</si>
  <si>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</si>
  <si>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</si>
  <si>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</si>
  <si>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</si>
  <si>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</si>
  <si>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</si>
  <si>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</si>
  <si>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</si>
  <si>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</si>
  <si>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</si>
  <si>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</si>
  <si>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</si>
  <si>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</si>
  <si>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</si>
  <si>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</si>
  <si>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</si>
  <si>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</si>
  <si>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</si>
  <si>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</si>
  <si>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</si>
  <si>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</si>
  <si>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</si>
  <si>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</si>
  <si>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</si>
  <si>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</si>
  <si>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</si>
  <si>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</si>
  <si>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</si>
  <si>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</si>
  <si>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</si>
  <si>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</si>
  <si>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</si>
  <si>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</si>
  <si>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</si>
  <si>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</si>
  <si>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</si>
  <si>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</si>
  <si>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</si>
  <si>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</si>
  <si>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</si>
  <si>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</si>
  <si>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</si>
  <si>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</si>
  <si>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</si>
  <si>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</si>
  <si>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</si>
  <si>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</si>
  <si>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</si>
  <si>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</si>
  <si>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</si>
  <si>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</si>
  <si>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</si>
  <si>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</si>
  <si>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</si>
  <si>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</si>
  <si>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</si>
  <si>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</si>
  <si>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</si>
  <si>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</si>
  <si>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</si>
  <si>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</si>
  <si>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</si>
  <si>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</si>
  <si>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</si>
  <si>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</si>
  <si>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</si>
  <si>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</si>
  <si>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</si>
  <si>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</si>
  <si>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</si>
  <si>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</si>
  <si>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</si>
  <si>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</si>
  <si>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</si>
  <si>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</si>
  <si>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</si>
  <si>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</si>
  <si>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</si>
  <si>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</si>
  <si>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</si>
  <si>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</si>
  <si>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</si>
  <si>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</si>
  <si>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</si>
  <si>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</si>
  <si>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</si>
  <si>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</si>
  <si>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</si>
  <si>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</si>
  <si>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</si>
  <si>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</si>
  <si>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</si>
  <si>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</si>
  <si>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</si>
  <si>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</si>
  <si>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</si>
  <si>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</si>
  <si>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</si>
  <si>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</si>
  <si>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</si>
  <si>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</si>
  <si>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</si>
  <si>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</si>
  <si>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</si>
  <si>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</si>
  <si>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</si>
  <si>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</si>
  <si>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</si>
  <si>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</si>
  <si>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</si>
  <si>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</si>
  <si>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</si>
  <si>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</si>
  <si>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</si>
  <si>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</si>
  <si>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</si>
  <si>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</si>
  <si>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</si>
  <si>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</si>
  <si>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</si>
  <si>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</si>
  <si>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</si>
  <si>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</si>
  <si>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</si>
  <si>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</si>
  <si>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</si>
  <si>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</si>
  <si>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</si>
  <si>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</si>
  <si>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</si>
  <si>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</si>
  <si>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</si>
  <si>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</si>
  <si>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</si>
  <si>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</si>
  <si>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</si>
  <si>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</si>
  <si>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</si>
  <si>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</si>
  <si>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</si>
  <si>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</si>
  <si>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</si>
  <si>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</si>
  <si>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</si>
  <si>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</si>
  <si>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</si>
  <si>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</si>
  <si>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</si>
  <si>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</si>
  <si>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</si>
  <si>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</si>
  <si>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</si>
  <si>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</si>
  <si>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</si>
  <si>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</si>
  <si>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</si>
  <si>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</si>
  <si>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</si>
  <si>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</si>
  <si>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</si>
  <si>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</si>
  <si>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</si>
  <si>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</si>
  <si>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</si>
  <si>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</si>
  <si>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</si>
  <si>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</si>
  <si>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</si>
  <si>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</si>
  <si>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</si>
  <si>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</si>
  <si>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</si>
  <si>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</si>
  <si>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</si>
  <si>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</si>
  <si>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</si>
  <si>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</si>
  <si>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</si>
  <si>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</si>
  <si>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</si>
  <si>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</si>
  <si>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</si>
  <si>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</si>
  <si>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</si>
  <si>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</si>
  <si>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</si>
  <si>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</si>
  <si>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</si>
  <si>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</si>
  <si>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</si>
  <si>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</si>
  <si>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</si>
  <si>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</si>
  <si>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</si>
  <si>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</si>
  <si>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</si>
  <si>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</si>
  <si>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</si>
  <si>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</si>
  <si>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</si>
  <si>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</si>
  <si>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</si>
  <si>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</si>
  <si>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</si>
  <si>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</si>
  <si>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</si>
  <si>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</si>
  <si>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</si>
  <si>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</si>
  <si>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</si>
  <si>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</si>
  <si>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</si>
  <si>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</si>
  <si>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</si>
  <si>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</si>
  <si>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</si>
  <si>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</si>
  <si>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</si>
  <si>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</si>
  <si>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</si>
  <si>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</si>
  <si>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</si>
  <si>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</si>
  <si>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</si>
  <si>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</si>
  <si>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</si>
  <si>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</si>
  <si>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</si>
  <si>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</si>
  <si>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</si>
  <si>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</si>
  <si>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</si>
  <si>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</si>
  <si>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</si>
  <si>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</si>
  <si>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</si>
  <si>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</si>
  <si>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</si>
  <si>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</si>
  <si>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</si>
  <si>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</si>
  <si>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</si>
  <si>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</si>
  <si>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</si>
  <si>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</si>
  <si>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</si>
  <si>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</si>
  <si>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</si>
  <si>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</si>
  <si>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</si>
  <si>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</si>
  <si>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</si>
  <si>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</si>
  <si>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</si>
  <si>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</si>
  <si>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</si>
  <si>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</si>
  <si>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</si>
  <si>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</si>
  <si>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</si>
  <si>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</si>
  <si>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</si>
  <si>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</si>
  <si>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</si>
  <si>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</si>
  <si>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</si>
  <si>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</si>
  <si>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</si>
  <si>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</si>
  <si>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</si>
  <si>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</si>
  <si>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</si>
  <si>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</si>
  <si>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</si>
  <si>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</si>
  <si>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</si>
  <si>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</si>
  <si>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</si>
  <si>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</si>
  <si>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</si>
  <si>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</si>
  <si>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</si>
  <si>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</si>
  <si>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</si>
  <si>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</si>
  <si>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</si>
  <si>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</si>
  <si>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</si>
  <si>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</si>
  <si>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</si>
  <si>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</si>
  <si>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</si>
  <si>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</si>
  <si>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</si>
  <si>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</si>
  <si>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</si>
  <si>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</si>
  <si>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</si>
  <si>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</si>
  <si>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</si>
  <si>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</si>
  <si>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</si>
  <si>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</si>
  <si>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</si>
  <si>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</si>
  <si>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</si>
  <si>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</si>
  <si>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</si>
  <si>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</si>
  <si>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</si>
  <si>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</si>
  <si>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</si>
  <si>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</si>
  <si>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</si>
  <si>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</si>
  <si>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</si>
  <si>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</si>
  <si>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</si>
  <si>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</si>
  <si>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</si>
  <si>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</si>
  <si>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</si>
  <si>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</si>
  <si>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</si>
  <si>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</si>
  <si>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</si>
  <si>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</si>
  <si>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</si>
  <si>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</si>
  <si>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</si>
  <si>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</si>
  <si>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</si>
  <si>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</si>
  <si>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</si>
  <si>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</si>
  <si>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</si>
  <si>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</si>
  <si>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</si>
  <si>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</si>
  <si>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</si>
  <si>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</si>
  <si>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</si>
  <si>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</si>
  <si>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</si>
  <si>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</si>
  <si>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</si>
  <si>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</si>
  <si>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</si>
  <si>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</si>
  <si>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</si>
  <si>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</si>
  <si>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</si>
  <si>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</si>
  <si>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</si>
  <si>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</si>
  <si>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</si>
  <si>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</si>
  <si>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</si>
  <si>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</si>
  <si>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</si>
  <si>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</si>
  <si>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</si>
  <si>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</si>
  <si>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</si>
  <si>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</si>
  <si>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</si>
  <si>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</si>
  <si>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</si>
  <si>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</si>
  <si>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</si>
  <si>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</si>
  <si>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</si>
  <si>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</si>
  <si>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</si>
  <si>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</si>
  <si>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</si>
  <si>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</si>
  <si>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</si>
  <si>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</si>
  <si>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</si>
  <si>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</si>
  <si>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</si>
  <si>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</si>
  <si>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</si>
  <si>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</si>
  <si>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</si>
  <si>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</si>
  <si>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</si>
  <si>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</si>
  <si>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</si>
  <si>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</si>
  <si>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</si>
  <si>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</si>
  <si>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</si>
  <si>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</si>
  <si>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</si>
  <si>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</si>
  <si>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</si>
  <si>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</si>
  <si>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</si>
  <si>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</si>
  <si>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</si>
  <si>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</si>
  <si>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</si>
  <si>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</si>
  <si>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</si>
  <si>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</si>
  <si>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</si>
  <si>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</si>
  <si>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</si>
  <si>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</si>
  <si>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</si>
  <si>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</si>
  <si>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</si>
  <si>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</si>
  <si>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</si>
  <si>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</si>
  <si>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</si>
  <si>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</si>
  <si>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</si>
  <si>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</si>
  <si>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</si>
  <si>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</si>
  <si>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</si>
  <si>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</si>
  <si>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</si>
  <si>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</si>
  <si>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</si>
  <si>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</si>
  <si>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</si>
  <si>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</si>
  <si>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</si>
  <si>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</si>
  <si>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</si>
  <si>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</si>
  <si>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</si>
  <si>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</si>
  <si>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</si>
  <si>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</si>
  <si>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</si>
  <si>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</si>
  <si>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</si>
  <si>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</si>
  <si>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</si>
  <si>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</si>
  <si>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</si>
  <si>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</si>
  <si>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</si>
  <si>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</si>
  <si>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</si>
  <si>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</si>
  <si>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</si>
  <si>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</si>
  <si>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</si>
  <si>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</si>
  <si>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</si>
  <si>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</si>
  <si>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</si>
  <si>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</si>
  <si>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</si>
  <si>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</si>
  <si>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</si>
  <si>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</si>
  <si>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</si>
  <si>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</si>
  <si>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</si>
  <si>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</si>
  <si>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</si>
  <si>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</si>
  <si>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</si>
  <si>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</si>
  <si>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</si>
  <si>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</si>
  <si>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</si>
  <si>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</si>
  <si>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</si>
  <si>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</si>
  <si>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</si>
  <si>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</si>
  <si>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</si>
  <si>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</si>
  <si>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</si>
  <si>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</si>
  <si>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</si>
  <si>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</si>
  <si>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</si>
  <si>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</si>
  <si>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</si>
  <si>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</si>
  <si>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</si>
  <si>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</si>
  <si>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</si>
  <si>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</si>
  <si>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</si>
  <si>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</si>
  <si>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</si>
  <si>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</si>
  <si>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</si>
  <si>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</si>
  <si>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</si>
  <si>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</si>
  <si>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</si>
  <si>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</si>
  <si>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</si>
  <si>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</si>
  <si>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</si>
  <si>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</si>
  <si>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</si>
  <si>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</si>
  <si>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</si>
  <si>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</si>
  <si>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</si>
  <si>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</si>
  <si>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</si>
  <si>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</si>
  <si>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</si>
  <si>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</si>
  <si>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</si>
  <si>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</si>
  <si>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</si>
  <si>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</si>
  <si>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</si>
  <si>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</si>
  <si>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</si>
  <si>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</si>
  <si>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</si>
  <si>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</si>
  <si>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</si>
  <si>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</si>
  <si>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</si>
  <si>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</si>
  <si>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</si>
  <si>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</si>
  <si>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</si>
  <si>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</si>
  <si>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</si>
  <si>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</si>
  <si>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</si>
  <si>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</si>
  <si>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</si>
  <si>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</si>
  <si>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</si>
  <si>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</si>
  <si>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</si>
  <si>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</si>
  <si>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</si>
  <si>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</si>
  <si>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</si>
  <si>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</si>
  <si>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</si>
  <si>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</si>
  <si>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</si>
  <si>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</si>
  <si>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</si>
  <si>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</si>
  <si>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</si>
  <si>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</si>
  <si>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</si>
  <si>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</si>
  <si>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</si>
  <si>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</si>
  <si>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</si>
  <si>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</si>
  <si>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</si>
  <si>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</si>
  <si>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</si>
  <si>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</si>
  <si>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</si>
  <si>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</si>
  <si>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</si>
  <si>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</si>
  <si>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</si>
  <si>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</si>
  <si>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</si>
  <si>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</si>
  <si>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</si>
  <si>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</si>
  <si>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</si>
  <si>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</si>
  <si>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</si>
  <si>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</si>
  <si>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</si>
  <si>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</si>
  <si>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</si>
  <si>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</si>
  <si>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</si>
  <si>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</si>
  <si>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</si>
  <si>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</si>
  <si>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</si>
  <si>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</si>
  <si>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</si>
  <si>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</si>
  <si>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</si>
  <si>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</si>
  <si>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</si>
  <si>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</si>
  <si>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</si>
  <si>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</si>
  <si>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</si>
  <si>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</si>
  <si>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</si>
  <si>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</si>
  <si>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</si>
  <si>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</si>
  <si>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</si>
  <si>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</si>
  <si>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</si>
  <si>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</si>
  <si>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</si>
  <si>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</si>
  <si>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</si>
  <si>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</si>
  <si>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</si>
  <si>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</si>
  <si>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</si>
  <si>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</si>
  <si>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</si>
  <si>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</si>
  <si>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</si>
  <si>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</si>
  <si>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</si>
  <si>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</si>
  <si>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</si>
  <si>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</si>
  <si>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</si>
  <si>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</si>
  <si>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</si>
  <si>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</si>
  <si>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</si>
  <si>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</si>
  <si>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</si>
  <si>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</si>
  <si>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</si>
  <si>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</si>
  <si>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</si>
  <si>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</si>
  <si>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</si>
  <si>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</si>
  <si>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</si>
  <si>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</si>
  <si>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</si>
  <si>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</si>
  <si>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</si>
  <si>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</si>
  <si>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</si>
  <si>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</si>
  <si>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</si>
  <si>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</si>
  <si>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</si>
  <si>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</si>
  <si>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</si>
  <si>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</si>
  <si>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</si>
  <si>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</si>
  <si>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</si>
  <si>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</si>
  <si>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</si>
  <si>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</si>
  <si>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</si>
  <si>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</si>
  <si>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</si>
  <si>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</si>
  <si>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</si>
  <si>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</si>
  <si>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</si>
  <si>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</si>
  <si>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</si>
  <si>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</si>
  <si>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</si>
  <si>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</si>
  <si>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</si>
  <si>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</si>
  <si>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</si>
  <si>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</si>
  <si>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</si>
  <si>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</si>
  <si>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</si>
  <si>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</si>
  <si>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</si>
  <si>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</si>
  <si>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</si>
  <si>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</si>
  <si>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</si>
  <si>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</si>
  <si>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</si>
  <si>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</si>
  <si>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</si>
  <si>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</si>
  <si>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</si>
  <si>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</si>
  <si>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</si>
  <si>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</si>
  <si>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</si>
  <si>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</si>
  <si>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</si>
  <si>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</si>
  <si>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</si>
  <si>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</si>
  <si>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</si>
  <si>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</si>
  <si>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</si>
  <si>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</si>
  <si>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</si>
  <si>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</si>
  <si>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</si>
  <si>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</si>
  <si>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</si>
  <si>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</si>
  <si>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</si>
  <si>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</si>
  <si>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</si>
  <si>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</si>
  <si>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</si>
  <si>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</si>
  <si>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</si>
  <si>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</si>
  <si>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</si>
  <si>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</si>
  <si>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</si>
  <si>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</si>
  <si>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</si>
  <si>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</si>
  <si>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</si>
  <si>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</si>
  <si>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</si>
  <si>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</si>
  <si>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</si>
  <si>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</si>
  <si>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</si>
  <si>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</si>
  <si>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</si>
  <si>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</si>
  <si>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</si>
  <si>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</si>
  <si>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</si>
  <si>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</si>
  <si>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</si>
  <si>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</si>
  <si>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</si>
  <si>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</si>
  <si>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</si>
  <si>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</si>
  <si>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</si>
  <si>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</si>
  <si>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</si>
  <si>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</si>
  <si>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</si>
  <si>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</si>
  <si>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</si>
  <si>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</si>
  <si>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</si>
  <si>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</si>
  <si>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</si>
  <si>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</si>
  <si>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</si>
  <si>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</si>
  <si>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</si>
  <si>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</si>
  <si>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</si>
  <si>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</si>
  <si>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</si>
  <si>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</si>
  <si>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</si>
  <si>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</si>
  <si>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</si>
  <si>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</si>
  <si>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</si>
  <si>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</si>
  <si>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</si>
  <si>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</si>
  <si>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</si>
  <si>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</si>
  <si>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</si>
  <si>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</si>
  <si>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</si>
  <si>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</si>
  <si>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</si>
  <si>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</si>
  <si>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</si>
  <si>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</si>
  <si>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</si>
  <si>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</si>
  <si>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</si>
  <si>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</si>
  <si>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</si>
  <si>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</si>
  <si>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</si>
  <si>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</si>
  <si>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</si>
  <si>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</si>
  <si>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</si>
  <si>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</si>
  <si>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</si>
  <si>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</si>
  <si>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</si>
  <si>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</si>
  <si>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</si>
  <si>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</si>
  <si>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</si>
  <si>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</si>
  <si>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</si>
  <si>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</si>
  <si>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</si>
  <si>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</si>
  <si>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</si>
  <si>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</si>
  <si>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</si>
  <si>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</si>
  <si>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</si>
  <si>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</si>
  <si>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</si>
  <si>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</si>
  <si>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</si>
  <si>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</si>
  <si>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</si>
  <si>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</si>
  <si>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</si>
  <si>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</si>
  <si>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</si>
  <si>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</si>
  <si>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</si>
  <si>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</si>
  <si>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</si>
  <si>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</si>
  <si>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</si>
  <si>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</si>
  <si>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</si>
  <si>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</si>
  <si>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</si>
  <si>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</si>
  <si>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</si>
  <si>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</si>
  <si>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</si>
  <si>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</si>
  <si>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</si>
  <si>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</si>
  <si>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</si>
  <si>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</si>
  <si>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</si>
  <si>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</si>
  <si>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</si>
  <si>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</si>
  <si>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</si>
  <si>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</si>
  <si>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</si>
  <si>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</si>
  <si>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</si>
  <si>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</si>
  <si>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</si>
  <si>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</si>
  <si>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</si>
  <si>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</si>
  <si>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</si>
  <si>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</si>
  <si>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</si>
  <si>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</si>
  <si>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</si>
  <si>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</si>
  <si>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</si>
  <si>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</si>
  <si>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</si>
  <si>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</si>
  <si>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</si>
  <si>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</si>
  <si>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</si>
  <si>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</si>
  <si>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</si>
  <si>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</si>
  <si>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</si>
  <si>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</si>
  <si>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</si>
  <si>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</si>
  <si>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</si>
  <si>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</si>
  <si>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</si>
  <si>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</si>
  <si>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</si>
  <si>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</si>
  <si>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</si>
  <si>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</si>
  <si>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</si>
  <si>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</si>
  <si>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</si>
  <si>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</si>
  <si>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</si>
  <si>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</si>
  <si>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</si>
  <si>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</si>
  <si>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</si>
  <si>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</si>
  <si>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</si>
  <si>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</si>
  <si>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</si>
  <si>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</si>
  <si>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</si>
  <si>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</si>
  <si>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</si>
  <si>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</si>
  <si>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</si>
  <si>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</si>
  <si>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</si>
  <si>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</si>
  <si>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</si>
  <si>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</si>
  <si>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</si>
  <si>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</si>
  <si>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</si>
  <si>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</si>
  <si>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</si>
  <si>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</si>
  <si>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</si>
  <si>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</si>
  <si>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</si>
  <si>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</si>
  <si>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</si>
  <si>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</si>
  <si>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</si>
  <si>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</si>
  <si>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</si>
  <si>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</si>
  <si>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</si>
  <si>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</si>
  <si>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</si>
  <si>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</si>
  <si>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</si>
  <si>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</si>
  <si>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</si>
  <si>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</si>
  <si>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</si>
  <si>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</si>
  <si>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</si>
  <si>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</si>
  <si>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</si>
  <si>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</si>
  <si>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</si>
  <si>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</si>
  <si>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</si>
  <si>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</si>
  <si>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</si>
  <si>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</si>
  <si>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</si>
  <si>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</si>
  <si>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</si>
  <si>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</si>
  <si>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</si>
  <si>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</si>
  <si>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</si>
  <si>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</si>
  <si>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</si>
  <si>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</si>
  <si>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</si>
  <si>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</si>
  <si>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</si>
  <si>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</si>
  <si>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</si>
  <si>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</si>
  <si>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</si>
  <si>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</si>
  <si>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</si>
  <si>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</si>
  <si>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</si>
  <si>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</si>
  <si>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</si>
  <si>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</si>
  <si>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</si>
  <si>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</si>
  <si>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</si>
  <si>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</si>
  <si>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</si>
  <si>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</si>
  <si>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</si>
  <si>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</si>
  <si>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</si>
  <si>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</si>
  <si>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</si>
  <si>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</si>
  <si>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</si>
  <si>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</si>
  <si>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</si>
  <si>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</si>
  <si>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</si>
  <si>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</si>
  <si>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</si>
  <si>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</si>
  <si>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</si>
  <si>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</si>
  <si>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</si>
  <si>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</si>
  <si>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</si>
  <si>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</si>
  <si>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</si>
  <si>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</si>
  <si>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</si>
  <si>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</si>
  <si>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</si>
  <si>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</si>
  <si>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</si>
  <si>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</si>
  <si>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</si>
  <si>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</si>
  <si>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</si>
  <si>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</si>
  <si>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</si>
  <si>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</si>
  <si>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</si>
  <si>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</si>
  <si>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</si>
  <si>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</si>
  <si>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</si>
  <si>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</si>
  <si>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</si>
  <si>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</si>
  <si>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</si>
  <si>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</si>
  <si>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</si>
  <si>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</si>
  <si>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</si>
  <si>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</si>
  <si>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</si>
  <si>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</si>
  <si>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</si>
  <si>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</si>
  <si>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</si>
  <si>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</si>
  <si>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</si>
  <si>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</si>
  <si>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</si>
  <si>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</si>
  <si>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</si>
  <si>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</si>
  <si>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</si>
  <si>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</si>
  <si>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</si>
  <si>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</si>
  <si>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</si>
  <si>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</si>
  <si>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</si>
  <si>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</si>
  <si>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</si>
  <si>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</si>
  <si>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</si>
  <si>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</si>
  <si>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</si>
  <si>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</si>
  <si>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</si>
  <si>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</si>
  <si>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</si>
  <si>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</si>
  <si>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</si>
  <si>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</si>
  <si>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</si>
  <si>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</si>
  <si>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</si>
  <si>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</si>
  <si>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</si>
  <si>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</si>
  <si>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</si>
  <si>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</si>
  <si>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</si>
  <si>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</si>
  <si>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</si>
  <si>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</si>
  <si>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</si>
  <si>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</si>
  <si>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</si>
  <si>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</si>
  <si>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</si>
  <si>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</si>
  <si>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</si>
  <si>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</si>
  <si>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</si>
  <si>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</si>
  <si>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</si>
  <si>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</si>
  <si>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</si>
  <si>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</si>
  <si>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</si>
  <si>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</si>
  <si>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</si>
  <si>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</si>
  <si>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</si>
  <si>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</si>
  <si>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</si>
  <si>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</si>
  <si>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</si>
  <si>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</si>
  <si>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</si>
  <si>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</si>
  <si>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</si>
  <si>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</si>
  <si>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</si>
  <si>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</si>
  <si>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</si>
  <si>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</si>
  <si>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</si>
  <si>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</si>
  <si>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</si>
  <si>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</si>
  <si>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</si>
  <si>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</si>
  <si>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</si>
  <si>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</si>
  <si>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</si>
  <si>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</si>
  <si>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</si>
  <si>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</si>
  <si>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</si>
  <si>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</si>
  <si>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</si>
  <si>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</si>
  <si>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</si>
  <si>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</si>
  <si>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</si>
  <si>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</si>
  <si>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</si>
  <si>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</si>
  <si>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</si>
  <si>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</si>
  <si>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</si>
  <si>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</si>
  <si>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</si>
  <si>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</si>
  <si>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</si>
  <si>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</si>
  <si>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</si>
  <si>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</si>
  <si>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</si>
  <si>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</si>
  <si>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</si>
  <si>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</si>
  <si>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</si>
  <si>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</si>
  <si>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</si>
  <si>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</si>
  <si>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</si>
  <si>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</si>
  <si>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</si>
  <si>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</si>
  <si>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</si>
  <si>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</si>
  <si>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</si>
  <si>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</si>
  <si>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</si>
  <si>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</si>
  <si>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</si>
  <si>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</si>
  <si>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</si>
  <si>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</si>
  <si>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</si>
  <si>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</si>
  <si>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</si>
  <si>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</si>
  <si>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</si>
  <si>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</si>
  <si>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</si>
  <si>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</si>
  <si>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</si>
  <si>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</si>
  <si>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</si>
  <si>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</si>
  <si>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</si>
  <si>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</si>
  <si>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</si>
  <si>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</si>
  <si>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</si>
  <si>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</si>
  <si>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</si>
  <si>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</si>
  <si>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</si>
  <si>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</si>
  <si>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</si>
  <si>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</si>
  <si>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</si>
  <si>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</si>
  <si>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</si>
  <si>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</si>
  <si>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</si>
  <si>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</si>
  <si>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</si>
  <si>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</si>
  <si>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</si>
  <si>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</si>
  <si>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</si>
  <si>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</si>
  <si>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</si>
  <si>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</si>
  <si>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</si>
  <si>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</si>
  <si>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</si>
  <si>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</si>
  <si>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</si>
  <si>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</si>
  <si>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</si>
  <si>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</si>
  <si>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</si>
  <si>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</si>
  <si>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</si>
  <si>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</si>
  <si>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</si>
  <si>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</si>
  <si>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</si>
  <si>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</si>
  <si>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</si>
  <si>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</si>
  <si>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</si>
  <si>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</si>
  <si>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</si>
  <si>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</si>
  <si>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</si>
  <si>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</si>
  <si>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</si>
  <si>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</si>
  <si>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</si>
  <si>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</si>
  <si>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</si>
  <si>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</si>
  <si>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</si>
  <si>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</si>
  <si>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</si>
  <si>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</si>
  <si>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</si>
  <si>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</si>
  <si>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</si>
  <si>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</si>
  <si>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</si>
  <si>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</si>
  <si>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</si>
  <si>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</si>
  <si>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</si>
  <si>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</si>
  <si>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</si>
  <si>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</si>
  <si>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</si>
  <si>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</si>
  <si>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</si>
  <si>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</si>
  <si>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</si>
  <si>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</si>
  <si>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</si>
  <si>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</si>
  <si>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</si>
  <si>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</si>
  <si>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</si>
  <si>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</si>
  <si>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</si>
  <si>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</si>
  <si>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</si>
  <si>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</si>
  <si>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</si>
  <si>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</si>
  <si>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</si>
  <si>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</si>
  <si>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</si>
  <si>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</si>
  <si>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</si>
  <si>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</si>
  <si>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</si>
  <si>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</si>
  <si>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</si>
  <si>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</si>
  <si>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</si>
  <si>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</si>
  <si>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</si>
  <si>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</si>
  <si>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</si>
  <si>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</si>
  <si>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</si>
  <si>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</si>
  <si>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</si>
  <si>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</si>
  <si>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</si>
  <si>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</si>
  <si>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</si>
  <si>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</si>
  <si>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</si>
  <si>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</si>
  <si>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</si>
  <si>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</si>
  <si>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</si>
  <si>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</si>
  <si>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</si>
  <si>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</si>
  <si>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</si>
  <si>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</si>
  <si>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</si>
  <si>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</si>
  <si>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</si>
  <si>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</si>
  <si>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</si>
  <si>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</si>
  <si>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</si>
  <si>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</si>
  <si>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</si>
  <si>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</si>
  <si>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</si>
  <si>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</si>
  <si>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</si>
  <si>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</si>
  <si>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</si>
  <si>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</si>
  <si>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</si>
  <si>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</si>
  <si>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</si>
  <si>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</si>
  <si>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</si>
  <si>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</si>
  <si>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</si>
  <si>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</si>
  <si>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</si>
  <si>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</si>
  <si>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</si>
  <si>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</si>
  <si>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</si>
  <si>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</si>
  <si>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</si>
  <si>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</si>
  <si>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</si>
  <si>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</si>
  <si>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</si>
  <si>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</si>
  <si>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</si>
  <si>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</si>
  <si>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</si>
  <si>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</si>
  <si>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</si>
  <si>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</si>
  <si>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</si>
  <si>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</si>
  <si>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</si>
  <si>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</si>
  <si>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</si>
  <si>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</si>
  <si>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</si>
  <si>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</si>
  <si>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</si>
  <si>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</si>
  <si>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</si>
  <si>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</si>
  <si>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</si>
  <si>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</si>
  <si>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</si>
  <si>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</si>
  <si>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</si>
  <si>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</si>
  <si>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</si>
  <si>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</si>
  <si>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</si>
  <si>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</si>
  <si>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</si>
  <si>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</si>
  <si>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</si>
  <si>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</si>
  <si>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</si>
  <si>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</si>
  <si>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</si>
  <si>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</si>
  <si>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</si>
  <si>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</si>
  <si>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</si>
  <si>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</si>
  <si>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</si>
  <si>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</si>
  <si>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</si>
  <si>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</si>
  <si>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</si>
  <si>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</si>
  <si>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</si>
  <si>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</si>
  <si>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</si>
  <si>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</si>
  <si>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</si>
  <si>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</si>
  <si>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</si>
  <si>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</si>
  <si>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</si>
  <si>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</si>
  <si>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</si>
  <si>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</si>
  <si>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</si>
  <si>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</si>
  <si>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</si>
  <si>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</si>
  <si>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</si>
  <si>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</si>
  <si>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</si>
  <si>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</si>
  <si>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</si>
  <si>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</si>
  <si>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</si>
  <si>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</si>
  <si>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</si>
  <si>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</si>
  <si>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</si>
  <si>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</si>
  <si>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</si>
  <si>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</si>
  <si>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</si>
  <si>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</si>
  <si>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</si>
  <si>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</si>
  <si>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</si>
  <si>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</si>
  <si>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</si>
  <si>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</si>
  <si>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</si>
  <si>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</si>
  <si>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</si>
  <si>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</si>
  <si>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</si>
  <si>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</si>
  <si>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</si>
  <si>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</si>
  <si>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</si>
  <si>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</si>
  <si>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</si>
  <si>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</si>
  <si>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</si>
  <si>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</si>
  <si>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</si>
  <si>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</si>
  <si>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</si>
  <si>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</si>
  <si>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</si>
  <si>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</si>
  <si>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</si>
  <si>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</si>
  <si>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</si>
  <si>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</si>
  <si>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</si>
  <si>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</si>
  <si>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</si>
  <si>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</si>
  <si>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</si>
  <si>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</si>
  <si>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</si>
  <si>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</si>
  <si>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</si>
  <si>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</si>
  <si>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</si>
  <si>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</si>
  <si>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</si>
  <si>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</si>
  <si>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</si>
  <si>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</si>
  <si>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</si>
  <si>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</si>
  <si>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</si>
  <si>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</si>
  <si>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</si>
  <si>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</si>
  <si>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</si>
  <si>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</si>
  <si>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</si>
  <si>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</si>
  <si>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</si>
  <si>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</si>
  <si>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</si>
  <si>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</si>
  <si>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</si>
  <si>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</si>
  <si>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</si>
  <si>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</si>
  <si>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</si>
  <si>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</si>
  <si>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</si>
  <si>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</si>
  <si>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</si>
  <si>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</si>
  <si>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</si>
  <si>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</si>
  <si>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</si>
  <si>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</si>
  <si>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</si>
  <si>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</si>
  <si>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</si>
  <si>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</si>
  <si>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</si>
  <si>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</si>
  <si>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</si>
  <si>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</si>
  <si>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</si>
  <si>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</si>
  <si>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</si>
  <si>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</si>
  <si>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</si>
  <si>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</si>
  <si>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</si>
  <si>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</si>
  <si>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</si>
  <si>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</si>
  <si>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</si>
  <si>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</si>
  <si>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</si>
  <si>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</si>
  <si>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</si>
  <si>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</si>
  <si>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</si>
  <si>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</si>
  <si>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</si>
  <si>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</si>
  <si>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</si>
  <si>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</si>
  <si>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</si>
  <si>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</si>
  <si>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</si>
  <si>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</si>
  <si>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</si>
  <si>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</si>
  <si>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</si>
  <si>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</si>
  <si>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</si>
  <si>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</si>
  <si>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</si>
  <si>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</si>
  <si>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</si>
  <si>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</si>
  <si>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</si>
  <si>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</si>
  <si>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</si>
  <si>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</si>
  <si>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</si>
  <si>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</si>
  <si>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</si>
  <si>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</si>
  <si>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</si>
  <si>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</si>
  <si>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</si>
  <si>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</si>
  <si>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</si>
  <si>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</si>
  <si>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</si>
  <si>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</si>
  <si>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</si>
  <si>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</si>
  <si>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</si>
  <si>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</si>
  <si>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</si>
  <si>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</si>
  <si>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</si>
  <si>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</si>
  <si>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</si>
  <si>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</si>
  <si>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</si>
  <si>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</si>
  <si>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</si>
  <si>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</si>
  <si>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</si>
  <si>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</si>
  <si>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</si>
  <si>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</si>
  <si>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</si>
  <si>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</si>
  <si>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</si>
  <si>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</si>
  <si>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</si>
  <si>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</si>
  <si>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</si>
  <si>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</si>
  <si>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</si>
  <si>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</si>
  <si>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</si>
  <si>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</si>
  <si>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</si>
  <si>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</si>
  <si>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</si>
  <si>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</si>
  <si>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</si>
  <si>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</si>
  <si>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</si>
  <si>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</si>
  <si>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</si>
  <si>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</si>
  <si>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</si>
  <si>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</si>
  <si>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</si>
  <si>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</si>
  <si>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</si>
  <si>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</si>
  <si>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</si>
  <si>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</si>
  <si>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</si>
  <si>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</si>
  <si>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</si>
  <si>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</si>
  <si>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</si>
  <si>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</si>
  <si>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</si>
  <si>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</si>
  <si>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</si>
  <si>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</si>
  <si>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</si>
  <si>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</si>
  <si>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</si>
  <si>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</si>
  <si>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</si>
  <si>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</si>
  <si>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</si>
  <si>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</si>
  <si>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</si>
  <si>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</si>
  <si>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</si>
  <si>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</si>
  <si>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</si>
  <si>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</si>
  <si>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</si>
  <si>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</si>
  <si>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</si>
  <si>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</si>
  <si>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</si>
  <si>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</si>
  <si>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</si>
  <si>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</si>
  <si>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</si>
  <si>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</si>
  <si>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</si>
  <si>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</si>
  <si>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</si>
  <si>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</si>
  <si>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</si>
  <si>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</si>
  <si>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</si>
  <si>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</si>
  <si>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</si>
  <si>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</si>
  <si>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</si>
  <si>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</si>
  <si>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</si>
  <si>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</si>
  <si>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</si>
  <si>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</si>
  <si>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</si>
  <si>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</si>
  <si>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</si>
  <si>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</si>
  <si>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</si>
  <si>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</si>
  <si>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</si>
  <si>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</si>
  <si>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</si>
  <si>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</si>
  <si>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</si>
  <si>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</si>
  <si>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</si>
  <si>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</si>
  <si>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</si>
  <si>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</si>
  <si>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</si>
  <si>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</si>
  <si>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</si>
  <si>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</si>
  <si>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</si>
  <si>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</si>
  <si>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</si>
  <si>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</si>
  <si>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</si>
  <si>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</si>
  <si>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</si>
  <si>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</si>
  <si>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</si>
  <si>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</si>
  <si>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</si>
  <si>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</si>
  <si>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</si>
  <si>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</si>
  <si>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</si>
  <si>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</si>
  <si>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</si>
  <si>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</si>
  <si>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</si>
  <si>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</si>
  <si>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</si>
  <si>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</si>
  <si>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</si>
  <si>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</si>
  <si>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</si>
  <si>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</si>
  <si>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</si>
  <si>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</si>
  <si>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</si>
  <si>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</si>
  <si>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</si>
  <si>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</si>
  <si>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</si>
  <si>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</si>
  <si>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</si>
  <si>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</si>
  <si>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</si>
  <si>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</si>
  <si>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</si>
  <si>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</si>
  <si>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</si>
  <si>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</si>
  <si>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</si>
  <si>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</si>
  <si>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</si>
  <si>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</si>
  <si>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</si>
  <si>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</si>
  <si>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</si>
  <si>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</si>
  <si>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</si>
  <si>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</si>
  <si>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</si>
  <si>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</si>
  <si>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</si>
  <si>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</si>
  <si>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</si>
  <si>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</si>
  <si>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</si>
  <si>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</si>
  <si>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</si>
  <si>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</si>
  <si>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</si>
  <si>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</si>
  <si>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</si>
  <si>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</si>
  <si>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</si>
  <si>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</si>
  <si>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</si>
  <si>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</si>
  <si>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</si>
  <si>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</si>
  <si>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</si>
  <si>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</si>
  <si>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</si>
  <si>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</si>
  <si>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</si>
  <si>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</si>
  <si>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</si>
  <si>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</si>
  <si>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</si>
  <si>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</si>
  <si>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</si>
  <si>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</si>
  <si>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</si>
  <si>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</si>
  <si>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</si>
  <si>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</si>
  <si>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</si>
  <si>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</si>
  <si>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</si>
  <si>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</si>
  <si>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</si>
  <si>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</si>
  <si>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</si>
  <si>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</si>
  <si>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</si>
  <si>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</si>
  <si>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</si>
  <si>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</si>
  <si>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</si>
  <si>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</si>
  <si>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</si>
  <si>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</si>
  <si>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</si>
  <si>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</si>
  <si>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</si>
  <si>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</si>
  <si>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</si>
  <si>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</si>
  <si>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</si>
  <si>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</si>
  <si>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</si>
  <si>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</si>
  <si>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</si>
  <si>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</si>
  <si>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</si>
  <si>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</si>
  <si>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</si>
  <si>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</si>
  <si>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</si>
  <si>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</si>
  <si>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</si>
  <si>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</si>
  <si>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</si>
  <si>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</si>
  <si>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</si>
  <si>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</si>
  <si>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</si>
  <si>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</si>
  <si>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</si>
  <si>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</si>
  <si>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</si>
  <si>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</si>
  <si>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</si>
  <si>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</si>
  <si>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</si>
  <si>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</si>
  <si>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</si>
  <si>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</si>
  <si>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</si>
  <si>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</si>
  <si>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</si>
  <si>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</si>
  <si>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</si>
  <si>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</si>
  <si>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</si>
  <si>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</si>
  <si>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</si>
  <si>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</si>
  <si>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</si>
  <si>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</si>
  <si>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</si>
  <si>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</si>
  <si>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</si>
  <si>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</si>
  <si>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</si>
  <si>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</si>
  <si>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</si>
  <si>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</si>
  <si>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</si>
  <si>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</si>
  <si>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</si>
  <si>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</si>
  <si>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</si>
  <si>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</si>
  <si>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</si>
  <si>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</si>
  <si>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</si>
  <si>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</si>
  <si>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</si>
  <si>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</si>
  <si>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</si>
  <si>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</si>
  <si>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</si>
  <si>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</si>
  <si>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</si>
  <si>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</si>
  <si>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</si>
  <si>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</si>
  <si>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</si>
  <si>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</si>
  <si>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</si>
  <si>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</si>
  <si>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</si>
  <si>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</si>
  <si>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</si>
  <si>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</si>
  <si>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</si>
  <si>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</si>
  <si>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</si>
  <si>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</si>
  <si>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</si>
  <si>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</si>
  <si>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</si>
  <si>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</si>
  <si>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</si>
  <si>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</si>
  <si>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</si>
  <si>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</si>
  <si>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</si>
  <si>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</si>
  <si>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</si>
  <si>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</si>
  <si>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</si>
  <si>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</si>
  <si>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</si>
  <si>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</si>
  <si>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</si>
  <si>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</si>
  <si>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</si>
  <si>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</si>
  <si>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</si>
  <si>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</si>
  <si>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</si>
  <si>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</si>
  <si>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</si>
  <si>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</si>
  <si>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</si>
  <si>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</si>
  <si>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</si>
  <si>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</si>
  <si>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</si>
  <si>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</si>
  <si>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</si>
  <si>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</si>
  <si>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</si>
  <si>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</si>
  <si>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</si>
  <si>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</si>
  <si>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</si>
  <si>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</si>
  <si>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</si>
  <si>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</si>
  <si>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</si>
  <si>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</si>
  <si>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</si>
  <si>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</si>
  <si>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</si>
  <si>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</si>
  <si>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</si>
  <si>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</si>
  <si>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</si>
  <si>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</si>
  <si>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</si>
  <si>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</si>
  <si>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</si>
  <si>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</si>
  <si>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</si>
  <si>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</si>
  <si>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</si>
  <si>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</si>
  <si>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</si>
  <si>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</si>
  <si>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</si>
  <si>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</si>
  <si>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</si>
  <si>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</si>
  <si>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</si>
  <si>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</si>
  <si>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</si>
  <si>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</si>
  <si>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</si>
  <si>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</si>
  <si>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</si>
  <si>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</si>
  <si>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</si>
  <si>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</si>
  <si>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</si>
  <si>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</si>
  <si>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</si>
  <si>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</si>
  <si>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</si>
  <si>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</si>
  <si>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</si>
  <si>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</si>
  <si>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</si>
  <si>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</si>
  <si>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</si>
  <si>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</si>
  <si>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</si>
  <si>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</si>
  <si>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</si>
  <si>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</si>
  <si>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</si>
  <si>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</si>
  <si>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</si>
  <si>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</si>
  <si>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</si>
  <si>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</si>
  <si>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</si>
  <si>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</si>
  <si>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</si>
  <si>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</si>
  <si>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</si>
  <si>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</si>
  <si>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</si>
  <si>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</si>
  <si>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</si>
  <si>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</si>
  <si>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</si>
  <si>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</si>
  <si>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</si>
  <si>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</si>
  <si>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</si>
  <si>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</si>
  <si>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</si>
  <si>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</si>
  <si>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</si>
  <si>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</si>
  <si>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</si>
  <si>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</si>
  <si>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</si>
  <si>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</si>
  <si>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</si>
  <si>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</si>
  <si>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</si>
  <si>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</si>
  <si>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</si>
  <si>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</si>
  <si>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</si>
  <si>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</si>
  <si>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</si>
  <si>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</si>
  <si>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</si>
  <si>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</si>
  <si>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</si>
  <si>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</si>
  <si>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</si>
  <si>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</si>
  <si>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</si>
  <si>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</si>
  <si>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</si>
  <si>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</si>
  <si>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</si>
  <si>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</si>
  <si>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</si>
  <si>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</si>
  <si>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</si>
  <si>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</si>
  <si>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</si>
  <si>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</si>
  <si>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</si>
  <si>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</si>
  <si>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</si>
  <si>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</si>
  <si>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</si>
  <si>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</si>
  <si>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</si>
  <si>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</si>
  <si>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</si>
  <si>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</si>
  <si>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</si>
  <si>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</si>
  <si>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</si>
  <si>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</si>
  <si>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</si>
  <si>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</si>
  <si>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</si>
  <si>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</si>
  <si>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</si>
  <si>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</si>
  <si>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</si>
  <si>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</si>
  <si>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</si>
  <si>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</si>
  <si>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</si>
  <si>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</si>
  <si>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</si>
  <si>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</si>
  <si>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</si>
  <si>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</si>
  <si>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</si>
  <si>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</si>
  <si>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</si>
  <si>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</si>
  <si>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</si>
  <si>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</si>
  <si>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</si>
  <si>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</si>
  <si>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</si>
  <si>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</si>
  <si>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</si>
  <si>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</si>
  <si>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</si>
  <si>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</si>
  <si>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</si>
  <si>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</si>
  <si>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</si>
  <si>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</si>
  <si>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</si>
  <si>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</si>
  <si>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</si>
  <si>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</si>
  <si>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</si>
  <si>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</si>
  <si>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</si>
  <si>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</si>
  <si>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</si>
  <si>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</si>
  <si>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</si>
  <si>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</si>
  <si>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</si>
  <si>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</si>
  <si>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</si>
  <si>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</si>
  <si>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</si>
  <si>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</si>
  <si>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</si>
  <si>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</si>
  <si>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</si>
  <si>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</si>
  <si>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</si>
  <si>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</si>
  <si>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</si>
  <si>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</si>
  <si>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</si>
  <si>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</si>
  <si>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</si>
  <si>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</si>
  <si>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</si>
  <si>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</si>
  <si>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</si>
  <si>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</si>
  <si>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</si>
  <si>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</si>
  <si>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</si>
  <si>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</si>
  <si>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</si>
  <si>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</si>
  <si>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</si>
  <si>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</si>
  <si>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</si>
  <si>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</si>
  <si>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</si>
  <si>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</si>
  <si>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</si>
  <si>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</si>
  <si>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</si>
  <si>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</si>
  <si>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</si>
  <si>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</si>
  <si>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</si>
  <si>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</si>
  <si>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</si>
  <si>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</si>
  <si>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</si>
  <si>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</si>
  <si>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</si>
  <si>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</si>
  <si>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</si>
  <si>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</si>
  <si>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</si>
  <si>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</si>
  <si>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</si>
  <si>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</si>
  <si>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</si>
  <si>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</si>
  <si>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</si>
  <si>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</si>
  <si>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</si>
  <si>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</si>
  <si>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</si>
  <si>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</si>
  <si>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</si>
  <si>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</si>
  <si>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</si>
  <si>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</si>
  <si>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</si>
  <si>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</si>
  <si>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</si>
  <si>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</si>
  <si>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</si>
  <si>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</si>
  <si>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</si>
  <si>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</si>
  <si>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</si>
  <si>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</si>
  <si>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</si>
  <si>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</si>
  <si>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</si>
  <si>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</si>
  <si>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</si>
  <si>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</si>
  <si>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</si>
  <si>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</si>
  <si>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</si>
  <si>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</si>
  <si>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</si>
  <si>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</si>
  <si>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</si>
  <si>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</si>
  <si>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</si>
  <si>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</si>
  <si>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</si>
  <si>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</si>
  <si>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</si>
  <si>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</si>
  <si>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</si>
  <si>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</si>
  <si>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</si>
  <si>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</si>
  <si>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</si>
  <si>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</si>
  <si>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</si>
  <si>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</si>
  <si>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</si>
  <si>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</si>
  <si>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</si>
  <si>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</si>
  <si>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</si>
  <si>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</si>
  <si>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</si>
  <si>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</si>
  <si>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</si>
  <si>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</si>
  <si>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</si>
  <si>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</si>
  <si>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</si>
  <si>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</si>
  <si>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</si>
  <si>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</si>
  <si>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</si>
  <si>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</si>
  <si>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</si>
  <si>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</si>
  <si>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</si>
  <si>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</si>
  <si>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</si>
  <si>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</si>
  <si>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</si>
  <si>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</si>
  <si>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</si>
  <si>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</si>
  <si>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</si>
  <si>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</si>
  <si>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</si>
  <si>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</si>
  <si>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</si>
  <si>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</si>
  <si>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</si>
  <si>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</si>
  <si>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</si>
  <si>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</si>
  <si>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</si>
  <si>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</si>
  <si>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</si>
  <si>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</si>
  <si>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</si>
  <si>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</si>
  <si>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</si>
  <si>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</si>
  <si>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</si>
  <si>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</si>
  <si>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</si>
  <si>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</si>
  <si>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</si>
  <si>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</si>
  <si>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</si>
  <si>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</si>
  <si>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</si>
  <si>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</si>
  <si>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</si>
  <si>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</si>
  <si>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</si>
  <si>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</si>
  <si>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</si>
  <si>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</si>
  <si>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</si>
  <si>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</si>
  <si>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</si>
  <si>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</si>
  <si>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</si>
  <si>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</si>
  <si>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</si>
  <si>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</si>
  <si>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</si>
  <si>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</si>
  <si>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</si>
  <si>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</si>
  <si>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</si>
  <si>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</si>
  <si>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</si>
  <si>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</si>
  <si>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</si>
  <si>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</si>
  <si>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</si>
  <si>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</si>
  <si>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</si>
  <si>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</si>
  <si>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</si>
  <si>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</si>
  <si>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</si>
  <si>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</si>
  <si>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</si>
  <si>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</si>
  <si>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</si>
  <si>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</si>
  <si>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</si>
  <si>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</si>
  <si>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</si>
  <si>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</si>
  <si>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</si>
  <si>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</si>
  <si>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</si>
  <si>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</si>
  <si>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</si>
  <si>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</si>
  <si>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</si>
  <si>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</si>
  <si>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</si>
  <si>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</si>
  <si>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</si>
  <si>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</si>
  <si>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</si>
  <si>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</si>
  <si>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</si>
  <si>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</si>
  <si>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</si>
  <si>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</si>
  <si>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</si>
  <si>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</si>
  <si>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</si>
  <si>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</si>
  <si>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</si>
  <si>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</si>
  <si>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</si>
  <si>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</si>
  <si>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</si>
  <si>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</si>
  <si>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</si>
  <si>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</si>
  <si>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</si>
  <si>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</si>
  <si>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</si>
  <si>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</si>
  <si>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</si>
  <si>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</si>
  <si>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</si>
  <si>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</si>
  <si>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</si>
  <si>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</si>
  <si>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</si>
  <si>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</si>
  <si>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</si>
  <si>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</si>
  <si>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</si>
  <si>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</si>
  <si>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</si>
  <si>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</si>
  <si>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</si>
  <si>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</si>
  <si>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</si>
  <si>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</si>
  <si>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</si>
  <si>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</si>
  <si>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</si>
  <si>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</si>
  <si>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</si>
  <si>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</si>
  <si>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</si>
  <si>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</si>
  <si>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</si>
  <si>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</si>
  <si>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</si>
  <si>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</si>
  <si>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</si>
  <si>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</si>
  <si>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</si>
  <si>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</si>
  <si>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</si>
  <si>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</si>
  <si>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</si>
  <si>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</si>
  <si>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</si>
  <si>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</si>
  <si>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</si>
  <si>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</si>
  <si>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</si>
  <si>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</si>
  <si>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</si>
  <si>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</si>
  <si>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</si>
  <si>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</si>
  <si>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</si>
  <si>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</si>
  <si>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</si>
  <si>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</si>
  <si>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</si>
  <si>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</si>
  <si>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</si>
  <si>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</si>
  <si>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</si>
  <si>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</si>
  <si>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</si>
  <si>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</si>
  <si>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</si>
  <si>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</si>
  <si>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</si>
  <si>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</si>
  <si>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</si>
  <si>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</si>
  <si>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</si>
  <si>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</si>
  <si>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</si>
  <si>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</si>
  <si>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</si>
  <si>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</si>
  <si>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</si>
  <si>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</si>
  <si>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</si>
  <si>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</si>
  <si>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</si>
  <si>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</si>
  <si>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</si>
  <si>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</si>
  <si>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</si>
  <si>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</si>
  <si>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</si>
  <si>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</si>
  <si>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</si>
  <si>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</si>
  <si>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</si>
  <si>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</si>
  <si>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</si>
  <si>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</si>
  <si>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</si>
  <si>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</si>
  <si>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</si>
  <si>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</si>
  <si>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</si>
  <si>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</si>
  <si>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</si>
  <si>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</si>
  <si>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</si>
  <si>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</si>
  <si>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</si>
  <si>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</si>
  <si>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</si>
  <si>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</si>
  <si>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</si>
  <si>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</si>
  <si>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</si>
  <si>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</si>
  <si>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</si>
  <si>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</si>
  <si>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</si>
  <si>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</si>
  <si>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</si>
  <si>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</si>
  <si>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</si>
  <si>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</si>
  <si>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</si>
  <si>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</si>
  <si>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</si>
  <si>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</si>
  <si>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</si>
  <si>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</si>
  <si>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</si>
  <si>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</si>
  <si>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</si>
  <si>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</si>
  <si>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</si>
  <si>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</si>
  <si>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</si>
  <si>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</si>
  <si>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</si>
  <si>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</si>
  <si>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</si>
  <si>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</si>
  <si>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</si>
  <si>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</si>
  <si>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</si>
  <si>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</si>
  <si>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</si>
  <si>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</si>
  <si>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</si>
  <si>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</si>
  <si>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</si>
  <si>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</si>
  <si>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</si>
  <si>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</si>
  <si>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</si>
  <si>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</si>
  <si>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</si>
  <si>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</si>
  <si>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</si>
  <si>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</si>
  <si>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</si>
  <si>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</si>
  <si>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</si>
  <si>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</si>
  <si>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</si>
  <si>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</si>
  <si>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</si>
  <si>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</si>
  <si>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</si>
  <si>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</si>
  <si>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</si>
  <si>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</si>
  <si>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</si>
  <si>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</si>
  <si>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</si>
  <si>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</si>
  <si>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</si>
  <si>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</si>
  <si>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</si>
  <si>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</si>
  <si>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</si>
  <si>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</si>
  <si>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</si>
  <si>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</si>
  <si>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90 mins</t>
  </si>
  <si>
    <t xml:space="preserve"> PCM-20250215-00000830 </t>
  </si>
  <si>
    <t>LTE site still down and  site located in aramco area access issue need special permission</t>
  </si>
  <si>
    <t>PCM-20251030-00000488</t>
  </si>
  <si>
    <t>EM team on the way need 120 Min</t>
  </si>
  <si>
    <t>PCM-20251030-00000467</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</si>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</sst>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8" totalsRowShown="0" headerRowDxfId="48" dataDxfId="47" headerRowBorderDxfId="45" tableBorderDxfId="46" totalsRowBorderDxfId="44">
  <autoFilter ref="A1:L15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K11" sqref="K10:K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297.41221851851878</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0.79328333333251067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45960.360644444445</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45960.360644444445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45960.360644444445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45960.360644444445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45960.360644444445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45960.360644444445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45960.360644444445</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45960.360644444445</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45960.36064421296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45960.36064421296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45960.36064421296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45960.36064421296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45960.36064421296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45960.36064421296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45960.36064421296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45960.36064421296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45960.36064421296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45960.36064421296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45960.36064421296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45960.36064421296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45960.36064421296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45960.36064421296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45960.36064421296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45960.36064421296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45960.36064421296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45960.36064421296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45960.36064421296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45960.36064421296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45960.36064421296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45960.36064421296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45960.36064421296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45960.36064421296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45960.36064421296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45960.36064421296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45960.36064421296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45960.36064421296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45960.36064421296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45960.36064421296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45960.36064421296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45960.36064421296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45960.36064421296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45960.36064421296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45960.36064421296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45960.36064421296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45960.36064421296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45960.36064421296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45960.36064421296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45960.36064421296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45960.36064421296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45960.36064421296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45960.36064421296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45960.36064421296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45960.36064421296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45960.36064421296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45960.36064421296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45960.36064421296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45960.36064421296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45960.36064421296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45960.36064421296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45960.36064421296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45960.36064421296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45960.36064421296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45960.36064421296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45960.36064421296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45960.36064421296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45960.36064421296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45960.36064421296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45960.36064421296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45960.36064421296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45960.36064421296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45960.36064421296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45960.36064421296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45960.36064421296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45960.36064421296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45960.36064421296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45960.36064421296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45960.36064421296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45960.36064421296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45960.36064421296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45960.36064421296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45960.36064421296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45960.36064421296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45960.36064421296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45960.36064421296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45960.36064421296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45960.36064421296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45960.36064421296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45960.36064421296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45960.36064421296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45960.36064421296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45960.36064421296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45960.36064421296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45960.36064421296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45960.36064421296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45960.36064421296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45960.36064421296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45960.36064421296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45960.36064421296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45960.36064421296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45960.36064421296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45960.36064421296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45960.36064421296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45960.36064421296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45960.36064421296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45960.36064421296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45960.36064421296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45960.36064421296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45960.36064421296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45960.36064421296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45960.36064421296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45960.36064421296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45960.36064421296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45960.36064421296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45960.36064421296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45960.36064421296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45960.36064421296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45960.36064421296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45960.36064421296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45960.36064421296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45960.36064421296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45960.36064421296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45960.36064421296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45960.36064421296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45960.36064421296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45960.36064421296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45960.36064421296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45960.36064421296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45960.36064421296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45960.36064421296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45960.36064421296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45960.36064421296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45960.36064421296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45960.36064421296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45960.36064421296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45960.36064421296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45960.36064421296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45960.36064421296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45960.36064421296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45960.36064421296</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45960.36064421296</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6E75C901-D588-4495-970C-E89AA6F704A5}"/>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135.36080648148345</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1.6185608796295128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22343</v>
      </c>
      <c r="E5" s="114" t="s">
        <v>39021</v>
      </c>
      <c r="F5" s="115">
        <v>45960.348020833335</v>
      </c>
      <c r="G5" s="116">
        <f ca="1">IFERROR(NOW()-F5,"-")</f>
        <v>1.2623379625438247E-2</v>
      </c>
      <c r="H5" s="115">
        <v>45960.342465277776</v>
      </c>
      <c r="I5" s="18" t="str">
        <f>IFERROR(VLOOKUP(D5,DB!A:F,6,0),"")</f>
        <v>Power cube</v>
      </c>
      <c r="J5" s="18" t="str">
        <f>IFERROR(VLOOKUP(D5,DB!A:G,7,0),"")</f>
        <v>In progress+No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45960.36064421296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45960.36064421296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45960.36064421296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45960.36064421296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45960.36064421296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45960.36064421296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45960.36064421296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45960.36064421296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45960.36064421296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45960.36064421296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45960.36064421296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45960.36064421296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45960.36064421296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45960.36064421296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45960.36064421296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45960.36064421296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45960.36064421296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45960.36064421296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45960.36064421296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45960.36064421296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45960.36064421296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45960.36064421296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45960.36064421296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45960.36064421296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45960.36064421296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45960.36064421296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45960.36064421296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45960.36064421296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45960.36064421296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45960.36064421296</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45960.36064421296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45960.36064421296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45960.36064421296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45960.36064421296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45960.36064421296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45960.36064421296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45960.36064421296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45960.36064421296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45960.36064421296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45960.36064421296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45960.36064421296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45960.36064421296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45960.36064421296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45960.36064421296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45960.36064421296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45960.36064421296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45960.36064421296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45960.36064421296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45960.36064421296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45960.36064421296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45960.36064421296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45960.36064421296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45960.36064421296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45960.36064421296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45960.36064421296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45960.36064421296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45960.36064421296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45960.36064421296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45960.36064421296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45960.36064421296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45960.36064421296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45960.36064421296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45960.36064421296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45960.36064421296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45960.36064421296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45960.36064421296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45960.36064421296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45960.36064421296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45960.36064421296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45960.36064421296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45960.36064421296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45960.36064421296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45960.36064421296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45960.36064421296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45960.36064421296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45960.36064421296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45960.36064421296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45960.36064421296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45960.36064421296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45960.36064421296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45960.36064421296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45960.36064421296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45960.36064421296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45960.36064421296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45960.36064421296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45960.36064421296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45960.36064421296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45960.36064421296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45960.36064421296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45960.36064421296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45960.36064421296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45960.36064421296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45960.36064421296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45960.36064421296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45960.36064421296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45960.36064421296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45960.36064421296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45960.36064421296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45960.36064421296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45960.36064421296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45960.36064421296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45960.36064421296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45960.36064421296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45960.36064421296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45960.36064421296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45960.36064421296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45960.36064421296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45960.36064421296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45960.36064421296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45960.36064421296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45960.36064421296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45960.36064421296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45960.36064421296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45960.36064421296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45960.36064421296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45960.36064421296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45960.36064421296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45960.36064421296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45960.36064421296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45960.36064421296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45960.36064421296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45960.36064421296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45960.36064421296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45960.36064421296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45960.36064421296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45960.36064421296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45960.36064421296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45960.36064421296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45960.36064421296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45960.36064421296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45960.36064421296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45960.36064421296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45960.36064421296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45960.36064421296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45960.36064421296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45960.36064421296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45960.36064421296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45960.36064421296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45960.36064421296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45960.36064421296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45960.36064421296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45960.36064421296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45960.36064421296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45960.36064421296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45960.36064421296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45960.36064421296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45960.36064421296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45960.36064421296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45960.36064421296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45960.36064421296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45960.36064421296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45960.36064421296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45960.36064421296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45960.36064421296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45960.36064421296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45960.36064421296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45960.36064421296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45960.36064421296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45960.36064421296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45960.36064421296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45960.36064421296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45960.36064421296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45960.36064421296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45960.36064421296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45960.36064421296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45960.36064421296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45960.36064421296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45960.36064421296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45960.36064421296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45960.36064421296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45960.36064421296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45960.36064421296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45960.36064421296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45960.36064421296</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1</v>
      </c>
      <c r="D2" s="18" t="s">
        <v>20234</v>
      </c>
      <c r="E2" s="18" t="s">
        <v>39021</v>
      </c>
      <c r="F2" s="20">
        <v>45960.347592592596</v>
      </c>
      <c r="G2" s="21">
        <f t="shared" ref="G2:G56" ca="1" si="0">IFERROR(NOW()-F2,"-")</f>
        <v>1.3051851849013474E-2</v>
      </c>
      <c r="H2" s="22">
        <v>45960.347592592596</v>
      </c>
      <c r="I2" s="19" t="str">
        <f>IFERROR(VLOOKUP(D2,DB!A:F,6,0),"")</f>
        <v>Generator-SG</v>
      </c>
      <c r="J2" s="18" t="str">
        <f>IFERROR(VLOOKUP(D2,DB!A:G,7,0),"")</f>
        <v>Dead+No BB Design</v>
      </c>
      <c r="K2" s="46" t="s">
        <v>39114</v>
      </c>
      <c r="L2" s="23" t="str">
        <f>IFERROR(VLOOKUP(D2,DB!A:I,9,0),"")</f>
        <v>Latis</v>
      </c>
    </row>
    <row r="3" spans="1:13" ht="15" customHeight="1">
      <c r="A3" s="19"/>
      <c r="B3" s="63" t="str">
        <f>IFERROR(VLOOKUP(D3,DB!A:K,11,0),"")</f>
        <v/>
      </c>
      <c r="C3" s="18"/>
      <c r="D3" s="18"/>
      <c r="E3" s="18"/>
      <c r="F3" s="20"/>
      <c r="G3" s="21">
        <f t="shared" ca="1" si="0"/>
        <v>45960.360644444445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45960.360644444445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45960.360644444445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45960.360644444445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45960.360644444445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45960.360644444445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45960.360644444445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45960.360644444445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45960.360644444445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45960.360644444445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45960.360644444445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45960.360644444445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45960.360644444445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45960.360644444445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45960.360644444445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45960.360644444445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45960.360644444445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45960.360644444445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45960.360644444445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45960.360644444445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45960.360644444445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45960.360644444445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45960.360644444445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45960.360644444445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45960.360644444445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45960.360644444445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45960.360644444445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45960.360644444445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45960.360644444445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45960.360644444445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45960.360644444445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45960.360644444445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45960.360644444445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45960.360644444445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45960.360644444445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45960.360644444445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45960.360644444445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45960.360644444445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45960.360644444445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45960.360644444445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45960.360644444445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45960.360644444445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45960.360644444445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45960.360644444445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45960.360644444445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45960.360644444445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45960.360644444445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45960.360644444445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45960.360644444445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45960.360644444445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45960.360644444445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45960.360644444445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45960.360644444445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45960.360644444445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45960.360644444445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45960.360644444445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45960.360644444445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45960.360644444445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45960.360644444445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45960.360644444445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45960.360644444445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45960.360644444445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45960.360644444445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45960.360644444445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45960.360644444445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45960.360644444445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45960.360644444445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45960.360644444445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45960.360644444445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45960.360644444445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45960.360644444445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45960.360644444445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45960.360644444445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45960.360644444445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45960.360644444445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45960.360644444445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45960.360644444445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45960.360644444445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45960.360644444445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45960.360644444445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45960.360644444445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45960.360644444445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45960.360644444445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45960.360644444445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45960.360644444445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45960.360644444445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45960.360644444445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45960.360644444445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45960.360644444445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45960.360644444445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45960.360644444445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45960.360644444445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45960.360644444445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45960.360644444445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45960.360644444445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45960.360644444445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45960.360644444445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45960.360644444445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45960.360644444445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45960.360644444445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45960.360644444445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45960.360644444445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45960.360644444445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45960.360644444445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45960.360644444445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45960.360644444445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45960.360644444445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45960.360644444445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45960.360644444445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45960.360644444445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45960.360644444445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45960.360644444445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45960.360644444445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45960.360644444445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45960.360644444445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45960.360644444445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45960.360644444445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45960.360644444445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45960.360644444445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45960.360644444445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45960.360644444445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45960.360644444445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45960.360644444445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45960.360644444445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45960.360644444445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45960.360644444445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45960.360644444445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45960.360644444445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45960.360644444445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45960.360644444445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45960.360644444445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45960.360644444445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45960.360644444445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45960.360644444445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45960.360644444445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45960.360644444445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45960.360644444445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45960.360644444445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45960.360644444445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45960.360644444445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45960.360644444445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45960.360644444445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45960.360644444445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45960.360644444445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45960.360644444445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45960.360644444445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45960.360644444445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45960.360644444445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45960.360644444445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45960.360644444445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45960.360644444445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45960.360644444445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45960.360644444445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45960.360644444445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45960.360644444445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45960.360644444445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45960.360644444445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45960.360644444445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45960.360644444445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45960.360644444445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45960.360644444445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45960.360644444445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45960.360644444445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45960.360644444445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45960.360644444445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45960.360644444445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45960.360644444445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45960.360644444445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45960.360644444445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45960.360644444445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45960.360644444445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45960.360644444445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45960.360644444445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45960.360644444445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45960.360644444445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45960.360644444445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45960.360644444445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45960.360644444445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45960.360644444445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45960.360644444445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45960.360644444445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45960.360644444445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45960.360644444445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45960.360644444445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45960.360644444445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45960.360644444445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45960.360644444445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45960.360644444445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45960.360644444445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45960.360644444445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45960.360644444445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45960.360644444445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45960.360644444445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45960.360644444445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45960.360644444445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45960.360644444445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45960.360644444445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45960.360644444445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45960.360644444445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45960.360644444445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45960.360644444445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45960.360644444445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45960.360644444445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45960.360644444445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45960.360644444445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45960.360644444445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45960.360644444445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45960.360644444445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45960.360644444445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45960.360644444445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45960.360644444445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45960.360644444445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45960.360644444445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45960.360644444445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45960.360644444445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45960.360644444445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45960.360644444445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45960.360644444445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45960.360644444445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45960.360644444445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45960.360644444445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45960.360644444445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45960.360644444445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45960.360644444445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45960.360644444445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45960.360644444445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45960.360644444445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45960.360644444445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45960.360644444445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45960.360644444445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45960.360644444445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45960.360644444445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45960.360644444445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45960.360644444445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45960.360644444445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45960.360644444445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45960.360644444445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45960.360644444445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45960.360644444445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45960.360644444445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45960.360644444445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45960.360644444445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45960.360644444445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45960.360644444445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45960.360644444445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45960.360644444445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45960.360644444445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45960.360644444445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45960.360644444445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45960.360644444445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45960.360644444445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45960.360644444445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45960.360644444445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45960.360644444445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45960.360644444445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45960.360644444445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45960.360644444445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45960.360644444445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45960.360644444445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45960.360644444445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45960.360644444445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45960.360644444445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45960.360644444445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45960.360644444445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45960.360644444445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45960.360644444445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45960.360644444445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45960.360644444445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45960.360644444445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45960.360644444445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45960.360644444445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45960.360644444445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45960.360644444445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45960.360644444445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45960.360644444445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45960.360644444445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45960.360644444445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45960.360644444445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45960.360644444445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45960.360644444445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45960.360644444445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45960.360644444445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45960.360644444445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45960.360644444445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45960.360644444445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45960.360644444445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45960.360644444445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45960.360644444445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45960.360644444445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45960.360644444445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45960.360644444445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45960.360644444445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45960.360644444445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45960.360644444445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45960.360644444445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45960.360644444445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45960.360644444445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45960.360644444445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45960.360644444445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45960.360644444445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45960.360644444445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45960.360644444445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45960.360644444445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45960.360644444445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45960.360644444445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45960.360644444445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45960.360644444445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45960.360644444445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45960.360644444445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45960.360644444445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45960.360644444445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45960.360644444445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45960.360644444445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45960.360644444445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45960.360644444445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45960.360644444445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45960.360644444445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45960.360644444445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45960.360644444445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45960.360644444445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45960.360644444445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45960.360644444445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45960.360644444445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45960.360644444445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45960.360644444445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45960.360644444445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45960.360644444445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45960.360644444445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45960.360644444445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45960.360644444445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45960.360644444445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45960.360644444445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45960.360644444445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45960.360644444445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45960.360644444445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45960.360644444445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45960.360644444445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45960.360644444445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45960.360644444445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45960.360644444445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45960.360644444445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45960.360644444445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45960.360644444445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45960.360644444445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45960.360644444445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45960.360644444445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45960.360644444445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45960.360644444445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45960.360644444445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45960.360644444445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45960.360644444445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45960.360644444445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45960.360644444445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45960.360644444445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45960.360644444445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45960.360644444445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45960.360644444445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45960.360644444445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45960.360644444445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45960.360644444445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45960.360644444445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45960.360644444445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45960.360644444445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45960.360644444445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45960.360644444445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45960.360644444445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45960.360644444445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45960.360644444445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45960.360644444445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45960.360644444445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45960.360644444445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45960.360644444445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45960.360644444445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45960.360644444445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45960.360644444445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45960.360644444445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45960.360644444445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45960.360644444445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45960.360644444445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45960.360644444445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45960.360644444445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45960.360644444445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45960.360644444445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45960.360644444445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45960.360644444445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45960.360644444445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45960.360644444445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45960.360644444445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45960.360644444445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45960.360644444445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45960.360644444445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45960.360644444445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45960.360644444445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45960.360644444445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45960.360644444445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45960.360644444445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45960.360644444445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45960.360644444445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45960.360644444445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45960.360644444445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45960.360644444445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45960.360644444445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45960.360644444445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45960.360644444445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45960.360644444445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45960.360644444445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45960.360644444445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45960.360644444445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45960.360644444445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45960.360644444445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45960.360644444445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45960.360644444445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45960.360644444445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45960.360644444445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45960.360644444445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45960.360644444445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45960.360644444445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45960.360644444445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45960.360644444445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45960.360644444445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45960.360644444445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45960.360644444445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45960.360644444445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45960.360644444445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45960.360644444445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45960.360644444445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45960.360644444445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45960.360644444445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45960.360644444445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45960.360644444445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45960.360644444445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45960.360644444445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45960.360644444445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45960.360644444445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45960.360644444445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45960.360644444445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45960.360644444445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45960.360644444445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45960.360644444445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45960.360644444445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45960.360644444445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45960.360644444445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45960.360644444445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45960.360644444445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45960.360644444445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45960.360644444445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45960.360644444445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45960.360644444445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45960.360644444445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45960.360644444445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45960.360644444445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45960.360644444445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45960.360644444445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45960.360644444445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45960.360644444445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45960.360644444445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45960.360644444445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45960.360644444445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45960.360644444445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45960.360644444445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45960.360644444445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45960.360644444445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45960.360644444445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45960.360644444445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45960.360644444445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45960.360644444445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45960.360644444445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45960.360644444445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45960.360644444445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45960.360644444445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45960.360644444445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45960.360644444445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45960.360644444445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45960.360644444445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45960.360644444445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45960.360644444445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45960.360644444445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45960.360644444445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45960.360644444445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45960.360644444445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45960.360644444445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45960.360644444445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45960.360644444445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45960.360644444445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45960.360644444445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45960.360644444445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45960.360644444445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45960.360644444445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45960.360644444445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45960.360644444445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45960.360644444445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45960.360644444445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45960.360644444445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45960.360644444445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45960.360644444445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45960.360644444445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45960.360644444445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45960.360644444445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45960.360644444445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45960.360644444445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45960.360644444445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45960.360644444445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45960.360644444445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45960.360644444445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45960.360644444445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45960.360644444445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45960.360644444445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45960.360644444445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45960.360644444445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45960.360644444445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45960.360644444445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45960.360644444445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45960.360644444445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45960.360644444445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45960.360644444445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45960.360644444445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45960.360644444445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45960.360644444445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45960.360644444445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45960.360644444445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45960.360644444445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45960.360644444445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45960.360644444445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45960.360644444445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45960.360644444445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45960.360644444445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45960.360644444445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45960.360644444445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45960.360644444445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45960.360644444445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45960.360644444445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45960.360644444445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45960.360644444445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45960.360644444445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45960.360644444445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45960.360644444445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45960.360644444445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45960.360644444445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45960.360644444445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45960.360644444445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45960.360644444445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45960.360644444445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45960.360644444445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45960.360644444445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45960.360644444445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45960.360644444445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45960.360644444445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45960.360644444445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45960.360644444445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45960.360644444445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45960.360644444445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45960.360644444445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45960.360644444445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45960.360644444445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45960.360644444445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45960.360644444445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45960.360644444445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45960.360644444445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45960.360644444445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45960.360644444445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45960.360644444445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45960.360644444445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45960.360644444445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45960.360644444445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45960.360644444445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45960.360644444445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45960.360644444445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45960.360644444445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45960.360644444445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45960.360644444445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45960.360644444445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45960.360644444445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45960.360644444445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45960.360644444445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45960.360644444445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45960.360644444445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45960.360644444445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45960.360644444445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45960.360644444445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45960.360644444445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45960.360644444445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45960.360644444445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45960.360644444445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45960.360644444445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45960.360644444445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45960.360644444445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45960.360644444445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45960.360644444445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45960.360644444445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45960.360644444445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45960.360644444445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45960.360644444445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45960.360644444445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45960.360644444445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45960.360644444445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45960.360644444445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45960.360644444445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45960.360644444445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45960.360644444445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45960.360644444445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45960.360644444445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45960.360644444445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45960.360644444445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45960.360644444445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45960.360644444445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45960.360644444445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45960.360644444445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45960.360644444445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45960.360644444445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45960.360644444445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45960.360644444445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45960.360644444445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45960.360644444445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45960.360644444445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45960.360644444445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45960.360644444445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45960.360644444445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45960.360644444445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45960.360644444445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45960.360644444445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45960.360644444445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45960.360644444445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45960.360644444445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45960.360644444445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45960.360644444445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45960.360644444445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45960.360644444445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45960.360644444445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45960.360644444445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45960.360644444445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45960.360644444445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45960.360644444445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45960.360644444445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45960.360644444445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45960.360644444445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45960.360644444445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45960.360644444445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45960.360644444445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45960.360644444445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45960.360644444445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45960.360644444445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45960.360644444445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45960.360644444445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45960.360644444445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45960.360644444445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45960.360644444445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45960.360644444445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45960.360644444445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45960.360644444445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45960.360644444445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45960.360644444445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45960.360644444445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45960.360644444445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45960.360644444445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45960.360644444445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45960.360644444445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45960.360644444445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45960.360644444445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45960.360644444445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45960.360644444445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45960.360644444445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45960.360644444445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45960.360644444445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45960.360644444445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45960.360644444445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45960.360644444445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45960.360644444445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45960.360644444445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45960.360644444445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45960.360644444445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45960.360644444445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45960.360644444445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45960.360644444445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45960.360644444445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45960.360644444445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45960.360644444445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45960.360644444445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45960.360644444445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45960.360644444445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45960.360644444445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45960.360644444445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45960.360644444445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45960.360644444445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45960.360644444445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45960.360644444445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45960.360644444445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45960.360644444445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45960.360644444445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45960.360644444445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45960.360644444445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45960.360644444445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45960.360644444445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45960.360644444445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45960.360644444445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45960.360644444445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45960.360644444445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45960.360644444445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45960.360644444445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45960.360644444445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45960.360644444445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45960.360644444445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45960.360644444445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45960.360644444445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45960.360644444445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45960.360644444445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45960.360644444445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45960.360644444445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45960.360644444445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45960.360644444445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45960.360644444445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45960.360644444445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45960.360644444445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45960.360644444445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45960.360644444445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45960.360644444445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45960.360644444445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45960.360644444445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45960.360644444445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45960.360644444445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45960.360644444445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45960.360644444445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45960.360644444445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45960.360644444445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45960.360644444445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45960.360644444445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45960.360644444445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45960.360644444445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45960.360644444445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45960.360644444445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45960.360644444445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45960.360644444445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45960.360644444445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45960.360644444445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45960.360644444445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45960.360644444445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45960.360644444445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45960.360644444445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45960.360644444445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45960.360644444445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45960.360644444445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45960.360644444445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45960.360644444445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45960.360644444445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45960.360644444445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45960.360644444445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45960.360644444445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45960.360644444445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45960.360644444445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45960.360644444445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45960.360644444445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45960.360644444445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45960.360644444445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45960.360644444445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45960.360644444445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45960.360644444445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45960.360644444445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45960.360644444445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45960.360644444445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45960.360644444445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45960.360644444445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45960.360644444445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45960.360644444445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45960.360644444445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45960.360644444445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45960.360644444445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45960.360644444445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45960.360644444445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45960.360644444445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45960.360644444445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45960.360644444445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45960.360644444445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45960.360644444445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45960.360644444445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45960.360644444445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45960.360644444445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45960.360644444445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45960.360644444445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45960.360644444445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45960.360644444445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45960.360644444445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45960.360644444445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45960.360644444445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45960.360644444445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45960.360644444445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45960.360644444445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45960.360644444445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45960.360644444445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45960.360644444445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45960.360644444445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45960.360644444445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45960.360644444445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45960.360644444445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45960.360644444445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45960.360644444445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45960.360644444445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45960.360644444445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45960.360644444445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45960.360644444445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45960.360644444445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45960.360644444445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45960.360644444445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45960.360644444445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45960.360644444445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45960.360644444445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45960.360644444445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45960.360644444445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45960.360644444445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45960.360644444445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45960.360644444445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45960.360644444445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45960.360644444445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45960.360644444445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45960.360644444445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45960.360644444445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45960.360644444445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45960.360644444445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45960.360644444445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45960.360644444445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45960.360644444445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45960.360644444445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45960.360644444445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45960.360644444445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45960.360644444445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45960.360644444445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45960.360644444445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45960.360644444445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45960.360644444445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45960.360644444445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45960.360644444445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45960.360644444445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45960.360644444445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45960.360644444445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45960.360644444445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45960.360644444445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45960.360644444445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45960.360644444445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45960.360644444445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45960.360644444445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45960.360644444445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45960.360644444445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45960.360644444445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45960.360644444445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45960.360644444445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45960.360644444445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45960.360644444445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45960.360644444445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45960.360644444445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45960.360644444445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45960.360644444445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45960.360644444445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45960.360644444445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45960.360644444445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45960.360644444445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45960.360644444445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45960.360644444445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45960.360644444445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45960.360644444445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45960.360644444445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45960.360644444445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45960.360644444445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45960.360644444445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45960.360644444445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45960.360644444445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45960.360644444445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45960.360644444445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45960.360644444445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45960.360644444445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45960.360644444445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45960.360644444445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45960.360644444445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45960.360644444445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45960.360644444445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45960.360644444445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45960.360644444445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45960.360644444445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45960.360644444445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45960.360644444445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45960.360644444445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45960.360644444445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45960.360644444445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45960.360644444445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45960.360644444445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45960.360644444445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45960.360644444445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45960.360644444445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45960.360644444445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45960.360644444445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45960.360644444445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45960.360644444445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45960.360644444445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45960.360644444445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45960.360644444445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45960.360644444445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45960.360644444445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45960.360644444445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45960.360644444445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45960.360644444445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45960.360644444445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45960.360644444445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45960.360644444445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45960.360644444445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45960.360644444445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45960.360644444445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45960.360644444445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45960.360644444445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45960.360644444445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45960.360644444445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45960.360644444445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45960.360644444445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45960.360644444445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45960.360644444445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45960.360644444445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45960.360644444445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45960.360644444445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45960.360644444445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45960.360644444445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45960.360644444445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45960.360644444445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45960.360644444445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45960.360644444445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45960.360644444445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45960.360644444445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45960.360644444445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45960.360644444445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45960.360644444445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45960.360644444445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45960.360644444445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45960.360644444445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45960.360644444445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45960.360644444445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45960.360644444445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45960.360644444445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45960.360644444445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45960.360644444445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45960.360644444445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45960.360644444445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45960.360644444445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45960.360644444445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45960.360644444445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45960.360644444445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45960.360644444445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45960.360644444445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45960.360644444445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45960.360644444445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45960.360644444445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45960.360644444445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45960.360644444445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45960.360644444445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45960.360644444445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45960.360644444445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45960.360644444445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45960.360644444445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45960.360644444445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45960.360644444445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45960.360644444445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45960.360644444445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45960.360644444445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45960.360644444445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45960.360644444445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45960.360644444445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45960.360644444445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45960.360644444445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45960.360644444445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45960.360644444445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45960.360644444445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45960.360644444445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45960.360644444445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45960.360644444445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45960.360644444445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45960.360644444445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45960.360644444445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45960.360644444445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45960.360644444445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45960.360644444445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45960.360644444445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45960.360644444445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45960.360644444445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45960.360644444445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45960.360644444445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45960.360644444445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45960.360644444445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45960.360644444445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45960.360644444445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45960.360644444445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45960.360644444445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45960.360644444445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45960.360644444445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45960.360644444445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45960.360644444445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45960.360644444445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45960.360644444445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45960.360644444445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45960.360644444445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45960.360644444445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45960.360644444445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45960.360644444445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45960.360644444445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45960.360644444445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45960.360644444445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45960.360644444445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45960.360644444445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45960.360644444445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45960.360644444445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45960.360644444445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45960.360644444445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45960.360644444445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45960.360644444445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45960.360644444445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45960.360644444445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45960.360644444445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45960.360644444445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45960.360644444445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45960.360644444445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45960.360644444445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45960.360644444445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45960.360644444445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45960.360644444445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45960.360644444445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45960.360644444445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45960.360644444445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45960.360644444445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45960.360644444445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45960.360644444445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45960.360644444445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45960.360644444445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45960.360644444445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45960.360644444445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45960.360644444445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45960.360644444445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45960.360644444445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45960.360644444445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45960.360644444445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45960.360644444445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45960.360644444445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45960.360644444445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45960.360644444445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45960.360644444445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45960.360644444445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45960.360644444445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45960.360644444445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45960.360644444445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45960.360644444445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45960.360644444445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45960.360644444445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45960.360644444445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45960.360644444445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45960.360644444445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45960.360644444445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45960.360644444445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45960.360644444445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45960.360644444445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45960.360644444445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45960.360644444445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45960.360644444445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45960.360644444445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45960.360644444445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45960.360644444445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45960.360644444445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45960.360644444445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45960.360644444445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45960.360644444445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45960.360644444445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45960.360644444445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45960.360644444445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45960.360644444445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45960.360644444445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45960.360644444445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45960.360644444445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45960.360644444445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45960.360644444445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45960.360644444445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45960.360644444445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45960.360644444445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45960.360644444445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45960.360644444445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45960.360644444445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45960.360644444445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45960.360644444445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45960.360644444445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45960.360644444445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45960.360644444445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45960.360644444445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45960.360644444445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45960.360644444445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45960.360644444445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45960.360644444445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45960.360644444445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45960.360644444445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45960.360644444445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45960.360644444445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45960.360644444445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45960.360644444445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45960.360644444445</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8"/>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256.87992685184872</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94" t="s">
        <v>35199</v>
      </c>
      <c r="E3" s="98" t="s">
        <v>39021</v>
      </c>
      <c r="F3" s="123">
        <v>45960.336678240739</v>
      </c>
      <c r="G3" s="124">
        <f ca="1">IFERROR(NOW()-F3,"")</f>
        <v>2.396620370564051E-2</v>
      </c>
      <c r="H3" s="123">
        <v>45960.330810185187</v>
      </c>
      <c r="I3" s="119" t="str">
        <f>IFERROR(VLOOKUP(D3,DB!A:F,6,0),"")</f>
        <v>SCECO</v>
      </c>
      <c r="J3" s="119" t="str">
        <f>IFERROR(VLOOKUP(D3,DB!A:G,7,0),"")</f>
        <v>Vandalized</v>
      </c>
      <c r="K3" s="125" t="s">
        <v>39118</v>
      </c>
      <c r="L3" s="121" t="str">
        <f>IFERROR(VLOOKUP(D3,DB!A:I,9,0),"")</f>
        <v>Latis</v>
      </c>
    </row>
    <row r="4" spans="1:16" ht="15" customHeight="1">
      <c r="A4" s="119" t="s">
        <v>39119</v>
      </c>
      <c r="B4" s="119" t="str">
        <f>IFERROR(VLOOKUP(D4,DB!A:K,11,0),"")</f>
        <v>R4</v>
      </c>
      <c r="C4" s="120">
        <v>4</v>
      </c>
      <c r="D4" s="94" t="s">
        <v>34818</v>
      </c>
      <c r="E4" s="98" t="s">
        <v>39021</v>
      </c>
      <c r="F4" s="123">
        <v>45960.326701388891</v>
      </c>
      <c r="G4" s="124">
        <f ca="1">IFERROR(NOW()-F4,"")</f>
        <v>3.3943055554118473E-2</v>
      </c>
      <c r="H4" s="123">
        <v>45960.320763888885</v>
      </c>
      <c r="I4" s="119" t="str">
        <f>IFERROR(VLOOKUP(D4,DB!A:F,6,0),"")</f>
        <v>SCECO</v>
      </c>
      <c r="J4" s="119" t="str">
        <f>IFERROR(VLOOKUP(D4,DB!A:G,7,0),"")</f>
        <v>Vandalized</v>
      </c>
      <c r="K4" s="125" t="s">
        <v>39120</v>
      </c>
      <c r="L4" s="121" t="str">
        <f>IFERROR(VLOOKUP(D4,DB!A:I,9,0),"")</f>
        <v>Latis</v>
      </c>
    </row>
    <row r="5" spans="1:16" ht="15" customHeight="1">
      <c r="A5" s="119"/>
      <c r="B5" s="119" t="str">
        <f>IFERROR(VLOOKUP(D5,DB!A:K,11,0),"")</f>
        <v/>
      </c>
      <c r="C5" s="120"/>
      <c r="D5" s="121"/>
      <c r="E5" s="98"/>
      <c r="F5" s="123"/>
      <c r="G5" s="124">
        <f ca="1">IFERROR(NOW()-F5,"")</f>
        <v>45960.360644444445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45960.360644444445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45960.360644444445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45960.360644444445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45960.360644444445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45960.360644444445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45960.360644444445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45960.360644444445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45960.360644444445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45960.360644444445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45960.360644444445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45960.360644444445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45960.360644444445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45960.360644444445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45960.360644444445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45960.360644444445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45960.360644444445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45960.360644444445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45960.360644444445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45960.360644444445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45960.360644444445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45960.360644444445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45960.360644444445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45960.360644444445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45960.360644444445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45960.360644444445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45960.360644444445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45960.360644444445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45960.360644444445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45960.360644444445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45960.360644444445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45960.360644444445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45960.360644444445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45960.360644444445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45960.360644444445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45960.360644444445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45960.360644444445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45960.360644444445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45960.360644444445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45960.360644444445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45960.360644444445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45960.360644444445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45960.360644444445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45960.360644444445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45960.360644444445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45960.360644444445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45960.360644444445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45960.360644444445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45960.360644444445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45960.360644444445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45960.360644444445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45960.360644444445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45960.360644444445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45960.360644444445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45960.360644444445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45960.360644444445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45960.360644444445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45960.360644444445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45960.360644444445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45960.360644444445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45960.360644444445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45960.360644444445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45960.360644444445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45960.360644444445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45960.360644444445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45960.360644444445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45960.360644444445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45960.360644444445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45960.360644444445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45960.360644444445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45960.360644444445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45960.360644444445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45960.360644444445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45960.360644444445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45960.360644444445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45960.360644444445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45960.360644444445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45960.360644444445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45960.360644444445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45960.360644444445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45960.360644444445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45960.360644444445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45960.360644444445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45960.360644444445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45960.360644444445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45960.360644444445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45960.360644444445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45960.360644444445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45960.360644444445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45960.360644444445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45960.360644444445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45960.360644444445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45960.360644444445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45960.360644444445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45960.360644444445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45960.360644444445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45960.360644444445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45960.360644444445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45960.360644444445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45960.360644444445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45960.360644444445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45960.360644444445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45960.360644444445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45960.360644444445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45960.360644444445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45960.360644444445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45960.360644444445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45960.360644444445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45960.360644444445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45960.360644444445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45960.360644444445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45960.360644444445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45960.360644444445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45960.360644444445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45960.360644444445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45960.360644444445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45960.360644444445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45960.360644444445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45960.360644444445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45960.360644444445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45960.360644444445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45960.360644444445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45960.360644444445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45960.360644444445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45960.360644444445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45960.360644444445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45960.360644444445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45960.360644444445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45960.360644444445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45960.360644444445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45960.360644444445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45960.360644444445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45960.360644444445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45960.360644444445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45960.360644444445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45960.360644444445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45960.360644444445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45960.360644444445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45960.360644444445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45960.360644444445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45960.360644444445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45960.360644444445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45960.360644444445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45960.360644444445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45960.360644444445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45960.360644444445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45960.360644444445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45960.360644444445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45960.360644444445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45960.360644444445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45960.360644444445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45960.360644444445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45960.360644444445</v>
      </c>
      <c r="H157" s="123"/>
      <c r="I157" s="119" t="str">
        <f>IFERROR(VLOOKUP(D157,DB!A:F,6,0),"")</f>
        <v/>
      </c>
      <c r="J157" s="119" t="str">
        <f>IFERROR(VLOOKUP(D157,DB!A:G,7,0),"")</f>
        <v/>
      </c>
      <c r="K157" s="125"/>
      <c r="L157" s="121" t="str">
        <f>IFERROR(VLOOKUP(D157,DB!A:I,9,0),"")</f>
        <v/>
      </c>
    </row>
    <row r="158" spans="1:12" ht="15" customHeight="1">
      <c r="A158" s="126"/>
      <c r="B158" s="126" t="str">
        <f>IFERROR(VLOOKUP(D158,DB!A:K,11,0),"")</f>
        <v/>
      </c>
      <c r="C158" s="127"/>
      <c r="D158" s="128"/>
      <c r="E158" s="129"/>
      <c r="F158" s="130"/>
      <c r="G158" s="131">
        <f ca="1">IFERROR(NOW()-F158,"")</f>
        <v>45960.360644444445</v>
      </c>
      <c r="H158" s="130"/>
      <c r="I158" s="126" t="str">
        <f>IFERROR(VLOOKUP(D158,DB!A:F,6,0),"")</f>
        <v/>
      </c>
      <c r="J158" s="126" t="str">
        <f>IFERROR(VLOOKUP(D158,DB!A:G,7,0),"")</f>
        <v/>
      </c>
      <c r="K158" s="132"/>
      <c r="L158" s="128" t="str">
        <f>IFERROR(VLOOKUP(D158,DB!A:I,9,0),"")</f>
        <v/>
      </c>
    </row>
  </sheetData>
  <dataValidations count="2">
    <dataValidation allowBlank="1" showInputMessage="1" showErrorMessage="1" sqref="E1" xr:uid="{A4F81451-56CC-4543-9497-104C4E44EE4B}"/>
    <dataValidation type="list" allowBlank="1" showInputMessage="1" showErrorMessage="1" sqref="E2:E4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68.528584259256604</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34.171767129628279</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11.699533333332511</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45960.36064421296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45960.36064421296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45960.36064421296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45960.36064421296</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45960.36064421296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45960.36064421296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45960.36064421296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45960.36064421296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45960.36064421296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45960.36064421296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45960.36064421296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45960.36064421296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45960.36064421296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45960.36064421296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45960.36064421296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45960.36064421296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45960.36064421296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45960.36064421296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45960.36064421296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45960.36064421296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45960.36064421296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45960.36064421296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45960.36064421296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45960.36064421296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45960.36064421296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45960.36064421296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45960.36064421296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45960.36064421296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45960.36064421296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45960.36064421296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45960.36064421296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45960.36064421296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45960.36064421296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45960.36064421296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45960.36064421296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45960.36064421296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45960.36064421296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45960.36064421296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45960.36064421296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45960.36064421296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45960.36064421296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45960.36064421296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45960.36064421296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45960.36064421296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45960.36064421296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45960.36064421296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45960.36064421296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45960.36064421296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45960.36064421296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45960.36064421296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45960.36064421296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45960.36064421296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45960.36064421296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45960.36064421296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45960.36064421296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45960.36064421296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45960.36064421296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45960.36064421296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45960.36064421296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45960.36064421296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45960.36064421296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45960.36064421296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45960.36064421296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45960.36064421296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45960.36064421296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45960.36064421296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45960.36064421296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45960.36064421296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45960.36064421296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45960.36064421296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45960.36064421296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45960.36064421296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45960.36064421296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45960.36064421296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45960.36064421296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45960.36064421296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45960.36064421296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45960.36064421296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45960.36064421296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45960.36064421296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45960.36064421296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45960.36064421296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45960.36064421296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45960.36064421296</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45960.36064421296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45960.36064421296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45960.36064421296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45960.36064421296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45960.36064421296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45960.36064421296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45960.36064421296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45960.36064421296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45960.36064421296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45960.36064421296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45960.36064421296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45960.36064421296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45960.36064421296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45960.36064421296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45960.36064421296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45960.36064421296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45960.36064421296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45960.36064421296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45960.36064421296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45960.36064421296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45960.36064421296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45960.36064421296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45960.36064421296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45960.36064421296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45960.36064421296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45960.36064421296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45960.36064421296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45960.36064421296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45960.36064421296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45960.36064421296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45960.36064421296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45960.36064421296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45960.36064421296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45960.36064421296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45960.36064421296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45960.36064421296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45960.36064421296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45960.36064421296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45960.36064421296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45960.36064421296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45960.36064421296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45960.36064421296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45960.36064421296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45960.36064421296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45960.36064421296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45960.36064421296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45960.36064421296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45960.36064421296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45960.36064421296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45960.36064421296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45960.36064421296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45960.36064421296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45960.36064421296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45960.36064421296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45960.36064421296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45960.36064421296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45960.36064421296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45960.36064421296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45960.36064421296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45960.36064421296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45960.36064421296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45960.36064421296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45960.36064421296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45960.36064421296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45960.36064421296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45960.36064421296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45960.36064421296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45960.36064421296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45960.36064421296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45960.36064421296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45960.36064421296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45960.36064421296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45960.36064421296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45960.36064421296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45960.36064421296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45960.36064421296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45960.36064421296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45960.36064421296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45960.36064421296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45960.36064421296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45960.36064421296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45960.36064421296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45960.36064421296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45960.36064421296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45960.36064421296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45960.36064421296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45960.36064421296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45960.36064421296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45960.36064421296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45960.36064421296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45960.36064421296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45960.36064421296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45960.36064421296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45960.36064421296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45960.36064421296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45960.36064421296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45960.36064421296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45960.36064421296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45960.36064421296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45960.36064421296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45960.36064421296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45960.36064421296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45960.36064421296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45960.36064421296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45960.36064421296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45960.36064421296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45960.36064421296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45960.36064421296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45960.36064421296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45960.36064421296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45960.36064421296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45960.36064421296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45960.36064421296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45960.36064421296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45960.36064421296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45960.36064421296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45960.36064421296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45960.36064421296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45960.36064421296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45960.36064421296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45960.36064421296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45960.36064421296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45960.36064421296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45960.36064421296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45960.36064421296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45960.36064421296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45960.36064421296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45960.36064421296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45960.36064421296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45960.36064421296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45960.36064421296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45960.36064421296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45960.36064421296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45960.36064421296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45960.36064421296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45960.36064421296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45960.36064421296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45960.36064421296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45960.36064421296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45960.36064421296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45960.36064421296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45960.36064421296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45960.36064421296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45960.36064421296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45960.36064421296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45960.36064421296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45960.36064421296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45960.36064421296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45960.36064421296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45960.36064421296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45960.36064421296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45960.36064421296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45960.36064421296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45960.36064421296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45960.36064421296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45960.36064421296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45960.36064421296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45960.36064421296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45960.36064421296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45960.36064421296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45960.36064421296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45960.36064421296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45960.36064421296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45960.36064421296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45960.36064421296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45960.36064421296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45960.36064421296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45960.36064421296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45960.36064421296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45960.36064421296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45960.36064421296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45960.36064421296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45960.36064421296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45960.36064421296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45960.36064421296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45960.36064421296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45960.36064421296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45960.36064421296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45960.36064421296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45960.36064421296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45960.36064421296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45960.36064421296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45960.36064421296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45960.36064421296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45960.36064421296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45960.36064421296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45960.36064421296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45960.36064421296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45960.36064421296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45960.36064421296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45960.36064421296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45960.36064421296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45960.36064421296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45960.36064421296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45960.36064421296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45960.36064421296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45960.36064421296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45960.36064421296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45960.36064421296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45960.36064421296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45960.36064421296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45960.36064421296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45960.36064421296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45960.36064421296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45960.36064421296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45960.36064421296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45960.36064421296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45960.36064421296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45960.36064421296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45960.36064421296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45960.36064421296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45960.36064421296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45960.36064421296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45960.36064421296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45960.36064421296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45960.36064421296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45960.36064421296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45960.36064421296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45960.36064421296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45960.36064421296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45960.36064421296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45960.36064421296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45960.36064421296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45960.36064421296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45960.36064421296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45960.36064421296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45960.36064421296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45960.36064421296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45960.36064421296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45960.36064421296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45960.36064421296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45960.36064421296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45960.36064421296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45960.36064421296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45960.36064421296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45960.36064421296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45960.36064421296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45960.36064421296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45960.36064421296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45960.36064421296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45960.36064421296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45960.36064421296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45960.36064421296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45960.36064421296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45960.36064421296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45960.36064421296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45960.36064421296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45960.36064421296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45960.36064421296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45960.36064421296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45960.36064421296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45960.36064421296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45960.36064421296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45960.36064421296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45960.36064421296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45960.36064421296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45960.36064421296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45960.36064421296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45960.36064421296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45960.36064421296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45960.36064421296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45960.36064421296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45960.36064421296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45960.36064421296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45960.360644444445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45960.360644444445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45960.360644444445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45960.360644444445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45960.360644444445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45960.360644444445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45960.360644444445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45960.360644444445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45960.360644444445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45960.360644444445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45960.360644444445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45960.360644444445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45960.360644444445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45960.360644444445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45960.360644444445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45960.360644444445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45960.360644444445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45960.360644444445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45960.360644444445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45960.360644444445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45960.360644444445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45960.360644444445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45960.360644444445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45960.360644444445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45960.360644444445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45960.360644444445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45960.360644444445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45960.360644444445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45960.360644444445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45960.360644444445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45960.360644444445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45960.360644444445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45960.360644444445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45960.360644444445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45960.360644444445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45960.360644444445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45960.360644444445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45960.360644444445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45960.360644444445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45960.360644444445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45960.360644444445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45960.360644444445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45960.360644444445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45960.360644444445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45960.360644444445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45960.360644444445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45960.360644444445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45960.360644444445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45960.360644444445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45960.360644444445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45960.360644444445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45960.360644444445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45960.360644444445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45960.360644444445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45960.360644444445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45960.360644444445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45960.360644444445</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45960.36064421296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45960.36064421296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45960.36064421296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45960.36064421296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45960.36064421296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45960.36064421296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45960.36064421296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45960.36064421296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45960.36064421296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45960.36064421296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45960.36064421296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45960.36064421296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45960.36064421296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45960.36064421296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45960.36064421296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45960.36064421296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45960.36064421296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45960.36064421296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45960.36064421296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45960.36064421296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45960.36064421296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45960.36064421296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45960.36064421296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45960.36064421296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45960.36064421296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45960.36064421296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45960.36064421296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45960.36064421296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45960.36064421296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45960.36064421296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45960.36064421296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45960.36064421296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45960.36064421296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45960.36064421296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45960.36064421296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45960.36064421296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45960.36064421296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45960.36064421296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45960.36064421296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45960.36064421296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45960.36064421296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45960.36064421296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45960.36064421296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45960.36064421296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45960.36064421296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45960.36064421296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45960.36064421296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45960.36064421296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45960.36064421296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45960.36064421296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45960.36064421296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45960.36064421296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45960.36064421296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45960.36064421296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45960.36064421296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45960.36064421296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45960.36064421296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45960.36064421296</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2025-10-30T05:41:20Z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