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49" documentId="120_S{2AC9BD13-BADA-5192-A53E-5A8FF88502F6}" xr6:coauthVersionLast="47" xr6:coauthVersionMax="47" xr10:uidLastSave="{75548482-7E26-4D35-9299-898026D511A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<sst xmlns="http://schemas.openxmlformats.org/spreadsheetml/2006/main" count="180294" uniqueCount="39127">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</sst>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313.89162719907472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45976.840053125001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45976.840053125001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45976.840053125001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45976.840053125001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45976.840053125001</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45976.840053125001</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45976.840053125001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45976.840053125001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45976.840053125001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45976.840053125001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45976.840053125001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45976.840053125001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45976.840053125001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45976.840053125001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45976.840053125001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45976.840053125001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45976.840053125001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45976.840053125001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45976.840053125001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45976.840053125001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45976.840053125001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45976.840053125001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45976.840053125001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45976.840053125001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45976.840053125001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45976.840053125001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45976.840053125001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45976.840053125001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45976.840053125001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45976.840053125001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45976.840053125001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45976.840053125001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45976.840053125001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45976.840053125001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45976.840053125001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45976.840053125001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45976.840053125001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45976.840053125001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45976.840053125001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45976.840053125001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45976.840053125001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45976.840053125001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45976.840053125001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45976.840053125001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45976.840053125001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45976.840053125001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45976.840053125001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45976.840053125001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45976.840053125001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45976.840053125001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45976.840053125001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45976.840053125001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45976.840053125001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45976.840053125001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45976.840053125001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45976.840053125001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45976.840053125001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45976.840053125001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45976.840053125001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45976.840053125001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45976.840053125001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45976.840053125001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45976.840053125001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45976.840053125001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45976.840053125001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45976.840053125001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45976.840053125001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45976.840053125001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45976.840053125001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45976.840053125001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45976.840053125001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45976.840053125001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45976.840053125001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45976.840053125001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45976.840053125001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45976.840053125001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45976.840053125001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45976.840053125001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45976.840053125001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45976.840053125001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45976.840053125001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45976.840053125001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45976.840053125001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45976.840053125001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45976.840053125001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45976.840053125001</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151.84021516203939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0.40371053240960464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0.1169628472198383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45976.840053125001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45976.840053125001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45976.840053125001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45976.840053125001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45976.840053125001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45976.840053125001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45976.840053125001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45976.840053125001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45976.840053125001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45976.840053125001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45976.840053125001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45976.840053125001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45976.840053125001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45976.840053125001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45976.840053125001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45976.840053125001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45976.840053125001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45976.840053125001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45976.840053125001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45976.840053125001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45976.840053125001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45976.840053125001</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45976.840053125001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45976.840053125001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45976.840053125001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45976.840053125001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45976.840053125001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45976.840053125001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45976.840053125001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45976.840053125001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45976.840053125001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45976.840053125001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45976.840053125001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45976.840053125001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45976.840053125001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45976.840053125001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45976.840053125001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45976.840053125001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45976.840053125001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45976.840053125001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45976.840053125001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45976.840053125001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45976.840053125001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45976.840053125001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45976.840053125001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45976.840053125001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45976.840053125001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45976.840053125001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45976.840053125001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45976.840053125001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45976.840053125001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45976.840053125001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45976.840053125001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45976.840053125001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45976.840053125001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45976.840053125001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45976.840053125001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45976.840053125001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45976.840053125001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45976.840053125001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45976.840053125001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45976.840053125001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45976.840053125001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45976.840053125001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45976.840053125001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45976.840053125001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45976.840053125001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45976.840053125001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45976.840053125001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45976.840053125001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45976.840053125001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45976.840053125001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45976.840053125001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45976.840053125001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45976.840053125001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45976.840053125001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45976.840053125001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45976.840053125001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45976.840053125001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45976.840053125001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45976.840053125001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45976.840053125001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45976.840053125001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45976.840053125001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45976.840053125001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45976.840053125001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45976.840053125001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45976.840053125001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45976.840053125001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45976.840053125001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45976.840053125001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45976.840053125001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45976.840053125001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45976.840053125001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45976.840053125001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45976.840053125001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45976.840053125001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45976.840053125001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45976.840053125001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45976.840053125001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45976.840053125001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45976.840053125001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45976.840053125001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45976.840053125001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45976.840053125001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45976.840053125001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45976.840053125001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45976.840053125001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45976.840053125001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45976.840053125001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45976.840053125001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45976.840053125001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45976.840053125001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45976.840053125001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45976.840053125001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45976.840053125001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45976.840053125001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45976.840053125001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45976.840053125001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45976.840053125001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45976.840053125001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45976.840053125001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45976.840053125001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45976.840053125001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45976.840053125001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45976.840053125001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45976.840053125001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45976.840053125001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45976.840053125001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45976.840053125001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45976.840053125001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45976.840053125001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45976.840053125001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45976.840053125001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45976.840053125001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45976.840053125001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45976.840053125001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45976.840053125001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45976.840053125001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45976.840053125001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45976.840053125001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45976.840053125001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45976.840053125001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45976.840053125001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45976.840053125001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45976.840053125001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45976.840053125001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45976.840053125001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45976.840053125001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45976.840053125001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45976.840053125001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45976.840053125001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45976.840053125001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45976.840053125001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45976.840053125001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45976.840053125001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45976.840053125001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45976.840053125001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45976.840053125001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45976.840053125001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45976.840053125001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45976.840053125001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45976.840053125001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45976.840053125001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45976.840053125001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45976.840053125001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45976.840053125001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45976.840053125001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45976.840053125001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45976.840053125001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45976.840053125001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45976.840053125001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45976.840053125001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45976.840053125001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45976.840053125001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45976.840053125001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45976.840053125001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45976.840053125001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45976.840053125001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45976.840053125001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45976.840053125001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45976.840053125001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45976.840053125001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45976.840053125001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45976.840053125001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45976.840053125001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45976.840053125001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45976.840053125001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45976.840053125001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45976.840053125001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45976.840053125001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45976.840053125001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45976.840053125001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45976.840053125001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45976.840053125001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45976.840053125001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45976.840053125001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45976.840053125001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45976.840053125001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45976.840053125001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45976.840053125001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45976.840053125001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45976.840053125001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45976.840053125001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45976.840053125001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45976.840053125001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45976.840053125001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45976.840053125001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45976.840053125001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45976.840053125001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45976.840053125001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45976.840053125001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45976.840053125001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45976.840053125001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45976.840053125001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45976.840053125001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45976.840053125001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45976.840053125001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45976.840053125001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45976.840053125001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45976.840053125001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45976.840053125001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45976.840053125001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45976.840053125001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45976.840053125001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45976.840053125001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45976.840053125001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45976.840053125001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45976.840053125001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45976.840053125001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45976.840053125001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45976.840053125001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45976.840053125001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45976.840053125001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45976.840053125001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45976.840053125001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45976.840053125001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45976.840053125001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45976.840053125001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45976.840053125001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45976.840053125001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45976.840053125001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45976.840053125001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45976.840053125001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45976.840053125001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45976.840053125001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45976.840053125001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45976.840053125001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45976.840053125001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45976.840053125001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45976.840053125001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45976.840053125001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45976.840053125001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45976.840053125001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45976.840053125001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45976.840053125001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45976.840053125001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45976.840053125001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45976.840053125001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45976.840053125001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45976.840053125001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45976.840053125001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45976.840053125001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45976.840053125001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45976.840053125001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45976.840053125001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45976.840053125001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45976.840053125001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45976.840053125001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45976.840053125001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45976.840053125001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45976.840053125001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45976.840053125001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45976.840053125001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45976.840053125001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45976.840053125001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45976.840053125001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45976.840053125001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45976.840053125001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45976.840053125001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45976.840053125001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45976.840053125001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45976.840053125001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45976.840053125001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45976.840053125001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45976.840053125001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45976.840053125001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45976.840053125001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45976.840053125001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45976.840053125001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45976.840053125001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45976.840053125001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45976.840053125001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45976.840053125001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45976.840053125001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45976.840053125001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45976.840053125001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45976.840053125001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45976.840053125001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45976.840053125001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45976.840053125001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45976.840053125001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45976.840053125001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45976.840053125001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45976.840053125001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45976.840053125001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45976.840053125001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45976.840053125001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45976.840053125001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45976.840053125001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45976.840053125001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45976.840053125001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45976.840053125001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45976.840053125001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45976.840053125001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45976.840053125001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45976.840053125001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45976.840053125001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45976.840053125001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45976.840053125001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45976.840053125001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45976.840053125001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45976.840053125001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45976.840053125001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45976.840053125001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45976.840053125001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45976.840053125001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45976.840053125001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45976.840053125001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45976.840053125001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45976.840053125001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45976.840053125001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45976.840053125001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45976.840053125001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45976.840053125001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45976.840053125001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45976.840053125001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45976.840053125001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45976.840053125001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45976.840053125001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45976.840053125001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45976.840053125001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45976.840053125001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45976.840053125001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45976.840053125001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45976.840053125001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45976.840053125001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45976.840053125001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45976.840053125001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45976.840053125001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45976.840053125001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45976.840053125001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45976.840053125001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45976.840053125001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45976.840053125001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45976.840053125001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45976.840053125001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45976.840053125001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45976.840053125001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45976.840053125001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45976.840053125001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45976.840053125001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45976.840053125001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45976.840053125001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45976.840053125001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45976.840053125001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45976.840053125001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45976.840053125001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45976.840053125001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45976.840053125001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45976.840053125001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45976.840053125001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45976.840053125001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45976.840053125001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45976.840053125001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45976.840053125001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45976.840053125001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45976.840053125001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45976.840053125001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45976.840053125001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45976.840053125001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45976.840053125001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45976.840053125001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45976.840053125001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45976.840053125001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45976.840053125001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45976.840053125001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45976.840053125001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45976.840053125001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45976.840053125001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45976.840053125001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45976.840053125001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45976.840053125001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45976.840053125001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45976.840053125001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45976.840053125001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45976.840053125001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45976.840053125001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45976.840053125001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45976.840053125001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45976.840053125001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45976.840053125001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45976.840053125001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45976.840053125001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45976.840053125001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45976.840053125001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45976.840053125001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45976.840053125001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45976.840053125001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45976.840053125001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45976.840053125001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45976.840053125001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45976.840053125001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45976.840053125001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45976.840053125001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45976.840053125001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45976.840053125001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45976.840053125001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45976.840053125001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45976.840053125001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45976.840053125001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45976.840053125001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45976.840053125001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45976.840053125001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45976.840053125001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45976.840053125001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45976.840053125001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45976.840053125001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45976.840053125001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45976.840053125001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45976.840053125001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45976.840053125001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45976.840053125001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45976.840053125001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45976.840053125001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45976.840053125001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45976.840053125001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45976.840053125001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45976.840053125001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45976.840053125001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45976.840053125001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45976.840053125001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45976.840053125001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45976.840053125001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45976.840053125001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45976.840053125001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45976.840053125001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45976.840053125001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45976.840053125001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45976.840053125001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45976.840053125001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45976.840053125001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45976.840053125001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45976.840053125001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45976.840053125001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45976.840053125001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45976.840053125001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45976.840053125001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45976.840053125001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45976.840053125001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45976.840053125001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45976.840053125001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45976.840053125001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45976.840053125001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45976.840053125001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45976.840053125001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45976.840053125001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45976.840053125001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45976.840053125001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45976.840053125001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45976.840053125001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45976.840053125001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45976.840053125001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45976.840053125001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45976.840053125001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45976.840053125001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45976.840053125001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45976.840053125001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45976.840053125001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45976.840053125001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45976.840053125001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45976.840053125001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45976.840053125001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45976.840053125001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45976.840053125001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45976.840053125001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45976.840053125001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45976.840053125001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45976.840053125001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45976.840053125001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45976.840053125001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45976.840053125001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45976.840053125001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45976.840053125001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45976.840053125001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45976.840053125001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45976.840053125001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45976.840053125001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45976.840053125001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45976.840053125001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45976.840053125001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45976.840053125001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45976.840053125001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45976.840053125001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45976.840053125001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45976.840053125001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45976.840053125001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45976.840053125001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45976.840053125001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45976.840053125001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45976.840053125001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45976.840053125001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45976.840053125001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45976.840053125001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45976.840053125001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45976.840053125001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45976.840053125001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45976.840053125001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45976.840053125001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45976.840053125001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45976.840053125001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45976.840053125001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45976.840053125001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45976.840053125001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45976.840053125001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45976.840053125001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45976.840053125001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45976.840053125001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45976.840053125001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45976.840053125001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45976.840053125001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45976.840053125001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45976.840053125001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45976.840053125001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45976.840053125001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45976.840053125001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45976.840053125001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45976.840053125001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45976.840053125001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45976.840053125001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45976.840053125001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45976.840053125001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45976.840053125001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45976.840053125001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45976.840053125001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45976.840053125001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45976.840053125001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45976.840053125001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45976.840053125001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45976.840053125001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45976.840053125001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45976.840053125001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45976.840053125001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45976.840053125001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45976.840053125001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45976.840053125001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45976.840053125001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45976.840053125001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45976.840053125001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45976.840053125001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45976.840053125001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45976.840053125001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45976.840053125001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45976.840053125001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45976.840053125001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45976.840053125001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45976.840053125001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45976.840053125001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45976.840053125001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45976.840053125001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45976.840053125001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45976.840053125001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45976.840053125001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45976.840053125001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45976.840053125001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45976.840053125001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45976.840053125001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45976.840053125001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45976.840053125001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45976.840053125001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45976.840053125001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45976.840053125001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45976.840053125001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45976.840053125001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45976.840053125001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45976.840053125001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45976.840053125001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45976.840053125001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45976.840053125001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45976.840053125001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45976.840053125001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45976.840053125001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45976.840053125001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45976.840053125001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45976.840053125001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45976.840053125001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45976.840053125001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45976.840053125001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45976.840053125001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45976.840053125001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45976.840053125001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45976.840053125001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45976.840053125001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45976.840053125001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45976.840053125001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45976.840053125001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45976.840053125001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45976.840053125001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45976.840053125001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45976.840053125001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45976.840053125001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45976.840053125001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45976.840053125001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45976.840053125001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45976.840053125001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45976.840053125001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45976.840053125001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45976.840053125001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45976.840053125001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45976.840053125001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45976.840053125001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45976.840053125001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45976.840053125001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45976.840053125001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45976.840053125001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45976.840053125001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45976.840053125001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45976.840053125001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45976.840053125001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45976.840053125001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45976.840053125001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45976.840053125001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45976.840053125001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45976.840053125001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45976.840053125001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45976.840053125001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45976.840053125001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45976.840053125001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45976.840053125001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45976.840053125001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45976.840053125001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45976.840053125001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45976.840053125001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45976.840053125001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45976.840053125001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45976.840053125001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45976.840053125001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45976.840053125001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45976.840053125001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45976.840053125001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45976.840053125001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45976.840053125001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45976.840053125001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45976.840053125001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45976.840053125001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45976.840053125001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45976.840053125001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45976.840053125001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45976.840053125001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45976.840053125001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45976.840053125001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45976.840053125001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45976.840053125001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45976.840053125001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45976.840053125001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45976.840053125001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45976.840053125001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45976.840053125001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45976.840053125001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45976.840053125001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45976.840053125001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45976.840053125001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45976.840053125001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45976.840053125001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45976.840053125001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45976.840053125001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45976.840053125001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45976.840053125001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45976.840053125001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45976.840053125001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45976.840053125001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45976.840053125001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45976.840053125001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45976.840053125001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45976.840053125001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45976.840053125001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45976.840053125001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45976.840053125001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45976.840053125001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45976.840053125001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45976.840053125001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45976.840053125001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45976.840053125001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45976.840053125001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45976.840053125001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45976.840053125001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45976.840053125001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45976.840053125001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45976.840053125001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45976.840053125001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45976.840053125001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45976.840053125001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45976.840053125001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45976.840053125001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45976.840053125001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45976.840053125001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45976.840053125001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45976.840053125001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45976.840053125001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45976.840053125001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45976.840053125001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45976.840053125001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45976.840053125001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45976.840053125001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45976.840053125001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45976.840053125001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45976.840053125001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45976.840053125001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45976.840053125001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45976.840053125001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45976.840053125001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45976.840053125001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45976.840053125001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45976.840053125001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45976.840053125001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45976.840053125001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45976.840053125001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45976.840053125001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45976.840053125001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45976.840053125001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45976.840053125001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45976.840053125001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45976.840053125001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45976.840053125001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45976.840053125001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45976.840053125001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45976.840053125001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45976.840053125001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45976.840053125001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45976.840053125001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45976.840053125001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45976.840053125001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45976.840053125001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45976.840053125001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45976.840053125001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45976.840053125001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45976.840053125001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45976.840053125001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45976.840053125001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45976.840053125001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45976.840053125001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45976.840053125001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45976.840053125001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45976.840053125001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45976.840053125001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45976.840053125001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45976.840053125001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45976.840053125001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45976.840053125001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45976.840053125001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45976.840053125001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45976.840053125001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45976.840053125001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45976.840053125001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45976.840053125001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45976.840053125001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45976.840053125001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45976.840053125001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45976.840053125001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45976.840053125001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45976.840053125001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45976.840053125001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45976.840053125001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45976.840053125001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45976.840053125001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45976.840053125001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45976.840053125001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45976.840053125001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45976.840053125001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45976.840053125001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45976.840053125001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45976.840053125001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45976.840053125001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45976.840053125001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45976.840053125001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45976.840053125001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45976.840053125001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45976.840053125001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45976.840053125001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45976.840053125001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45976.840053125001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45976.840053125001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45976.840053125001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45976.840053125001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45976.840053125001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45976.840053125001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45976.840053125001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45976.840053125001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45976.840053125001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45976.840053125001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45976.840053125001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45976.840053125001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45976.840053125001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45976.840053125001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45976.840053125001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45976.840053125001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45976.840053125001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45976.840053125001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45976.840053125001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45976.840053125001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45976.840053125001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45976.840053125001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45976.840053125001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45976.840053125001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45976.840053125001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45976.840053125001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45976.840053125001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45976.840053125001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45976.840053125001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45976.840053125001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45976.840053125001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45976.840053125001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45976.840053125001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45976.840053125001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45976.840053125001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45976.840053125001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45976.840053125001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45976.840053125001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45976.840053125001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45976.840053125001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45976.840053125001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45976.840053125001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45976.840053125001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45976.840053125001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45976.840053125001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45976.840053125001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45976.840053125001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45976.840053125001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45976.840053125001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45976.840053125001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45976.840053125001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45976.840053125001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45976.840053125001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45976.840053125001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45976.840053125001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45976.840053125001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45976.840053125001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45976.840053125001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45976.840053125001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45976.840053125001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45976.840053125001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45976.840053125001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45976.840053125001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45976.840053125001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45976.840053125001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45976.840053125001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45976.840053125001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45976.840053125001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45976.840053125001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45976.840053125001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45976.840053125001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45976.840053125001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45976.840053125001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45976.840053125001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45976.840053125001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45976.840053125001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45976.840053125001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45976.840053125001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45976.840053125001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45976.840053125001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45976.840053125001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45976.840053125001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45976.840053125001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45976.840053125001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45976.840053125001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45976.840053125001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45976.840053125001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45976.840053125001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45976.840053125001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45976.840053125001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45976.840053125001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45976.840053125001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45976.840053125001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45976.840053125001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45976.840053125001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45976.840053125001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45976.840053125001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45976.840053125001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45976.840053125001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45976.840053125001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45976.840053125001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45976.840053125001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45976.840053125001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45976.840053125001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45976.840053125001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45976.840053125001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45976.840053125001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45976.840053125001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45976.840053125001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45976.840053125001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45976.840053125001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45976.840053125001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45976.840053125001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45976.840053125001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45976.840053125001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45976.840053125001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45976.840053125001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45976.840053125001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45976.840053125001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45976.840053125001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45976.840053125001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45976.840053125001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45976.840053125001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45976.840053125001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45976.840053125001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45976.840053125001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45976.840053125001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45976.840053125001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45976.840053125001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45976.840053125001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45976.840053125001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45976.840053125001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45976.840053125001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45976.840053125001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45976.840053125001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45976.840053125001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45976.840053125001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45976.840053125001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45976.840053125001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45976.840053125001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45976.840053125001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45976.840053125001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45976.840053125001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45976.840053125001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45976.840053125001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45976.840053125001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45976.840053125001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45976.840053125001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45976.840053125001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45976.840053125001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45976.840053125001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45976.840053125001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45976.840053125001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45976.840053125001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45976.840053125001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45976.840053125001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45976.840053125001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45976.840053125001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45976.840053125001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45976.840053125001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45976.840053125001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45976.840053125001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45976.840053125001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45976.840053125001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45976.840053125001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45976.840053125001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45976.840053125001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45976.840053125001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45976.840053125001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45976.840053125001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45976.840053125001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45976.840053125001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45976.840053125001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45976.840053125001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45976.840053125001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45976.840053125001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45976.840053125001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45976.840053125001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45976.840053125001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45976.840053125001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45976.840053125001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45976.840053125001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45976.840053125001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45976.840053125001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45976.840053125001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45976.840053125001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45976.840053125001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45976.840053125001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45976.840053125001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45976.840053125001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45976.840053125001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45976.840053125001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45976.840053125001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45976.840053125001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45976.840053125001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45976.840053125001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45976.840053125001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45976.840053125001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45976.840053125001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45976.840053125001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45976.840053125001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45976.840053125001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45976.840053125001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45976.840053125001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45976.840053125001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45976.840053125001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45976.840053125001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45976.840053125001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45976.840053125001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45976.840053125001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45976.840053125001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45976.840053125001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45976.840053125001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45976.840053125001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45976.840053125001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45976.840053125001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45976.840053125001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45976.840053125001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45976.840053125001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45976.840053125001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45976.840053125001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45976.840053125001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45976.840053125001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45976.840053125001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45976.840053125001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45976.840053125001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45976.840053125001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273.35933553240466</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0.25094432870537275</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5.3779976849909872E-2</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45976.840053125001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45976.840053125001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45976.840053125001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45976.840053125001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45976.840053125001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45976.840053125001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45976.840053125001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45976.840053125001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45976.840053125001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45976.840053125001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45976.840053125001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45976.840053125001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45976.840053125001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45976.840053125001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45976.840053125001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45976.840053125001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45976.840053125001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45976.840053125001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45976.840053125001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45976.840053125001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45976.840053125001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45976.840053125001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45976.840053125001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45976.840053125001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45976.840053125001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45976.840053125001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45976.840053125001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45976.840053125001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45976.840053125001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45976.840053125001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45976.840053125001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45976.840053125001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45976.840053125001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45976.840053125001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45976.840053125001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45976.840053125001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45976.840053125001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45976.840053125001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45976.840053125001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45976.840053125001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45976.840053125001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45976.840053125001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45976.840053125001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45976.840053125001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45976.840053125001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45976.840053125001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45976.840053125001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45976.840053125001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45976.840053125001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45976.840053125001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45976.840053125001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45976.840053125001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45976.840053125001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45976.840053125001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45976.840053125001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45976.840053125001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45976.840053125001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45976.840053125001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45976.840053125001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45976.840053125001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45976.840053125001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45976.840053125001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45976.840053125001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45976.840053125001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45976.840053125001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45976.840053125001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45976.840053125001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45976.840053125001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45976.840053125001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45976.840053125001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45976.840053125001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45976.840053125001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45976.840053125001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45976.840053125001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45976.840053125001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45976.840053125001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45976.840053125001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45976.840053125001</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85.007992939812539</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50.651175810184213</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28.178942013888445</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45976.840053125001</v>
      </c>
      <c r="H6" s="125">
        <v>45976.36105324074</v>
      </c>
      <c r="I6" s="124" t="str">
        <f>IFERROR(VLOOKUP(D6,DB!A:F,6,0),"")</f>
        <v>SCECO</v>
      </c>
      <c r="J6" s="124" t="str">
        <f>IFERROR(VLOOKUP(D6,DB!A:G,7,0),"")</f>
        <v>Good</v>
      </c>
      <c r="K6" s="124" t="s">
        <v>39125</v>
      </c>
      <c r="L6" s="124" t="str">
        <f>IFERROR(VLOOKUP(D6,DB!A:I,9,0),"")</f>
        <v>Latis</v>
      </c>
    </row>
    <row r="7" spans="1:13" ht="30.75">
      <c r="A7" s="124" t="s">
        <v>39124</v>
      </c>
      <c r="B7" s="124" t="str">
        <f>IFERROR(VLOOKUP(D7,DB!A:K,11,0),"")</f>
        <v>R5</v>
      </c>
      <c r="C7" s="124">
        <v>3</v>
      </c>
      <c r="D7" s="124" t="s">
        <v>38148</v>
      </c>
      <c r="E7" s="124" t="s">
        <v>39021</v>
      </c>
      <c r="F7" s="124"/>
      <c r="G7" s="126">
        <f t="shared" ca="1" si="2"/>
        <v>45976.840053125001</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45976.840053125001</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45976.840053125001</v>
      </c>
      <c r="H9" s="124"/>
      <c r="I9" s="124" t="str">
        <f>IFERROR(VLOOKUP(D9,DB!A:F,6,0),"")</f>
        <v/>
      </c>
      <c r="J9" s="124" t="str">
        <f>IFERROR(VLOOKUP(D9,DB!A:G,7,0),"")</f>
        <v/>
      </c>
      <c r="K9" s="124"/>
      <c r="L9" s="124" t="str">
        <f>IFERROR(VLOOKUP(D9,DB!A:I,9,0),"")</f>
        <v/>
      </c>
    </row>
    <row r="10" spans="1:13">
      <c r="A10" s="124"/>
      <c r="B10" s="124" t="str">
        <f>IFERROR(VLOOKUP(D10,DB!A:K,11,0),"")</f>
        <v>R5</v>
      </c>
      <c r="C10" s="124"/>
      <c r="D10" s="124" t="s">
        <v>33042</v>
      </c>
      <c r="E10" s="124"/>
      <c r="F10" s="124"/>
      <c r="G10" s="126">
        <f t="shared" ca="1" si="2"/>
        <v>45976.840053125001</v>
      </c>
      <c r="H10" s="124"/>
      <c r="I10" s="124" t="str">
        <f>IFERROR(VLOOKUP(D10,DB!A:F,6,0),"")</f>
        <v>SCECO</v>
      </c>
      <c r="J10" s="124" t="str">
        <f>IFERROR(VLOOKUP(D10,DB!A:G,7,0),"")</f>
        <v>Dead</v>
      </c>
      <c r="K10" s="124"/>
      <c r="L10" s="124" t="str">
        <f>IFERROR(VLOOKUP(D10,DB!A:I,9,0),"")</f>
        <v>Latis</v>
      </c>
    </row>
    <row r="11" spans="1:13">
      <c r="A11" s="124"/>
      <c r="B11" s="124" t="str">
        <f>IFERROR(VLOOKUP(D11,DB!A:K,11,0),"")</f>
        <v/>
      </c>
      <c r="C11" s="124"/>
      <c r="D11" s="124"/>
      <c r="E11" s="124"/>
      <c r="F11" s="124"/>
      <c r="G11" s="126">
        <f t="shared" ca="1" si="2"/>
        <v>45976.840053125001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45976.840053125001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45976.840053125001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45976.840053125001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45976.840053125001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45976.840053125001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45976.840053125001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45976.840053125001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45976.840053125001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45976.840053125001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45976.840053125001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45976.840053125001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45976.840053125001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45976.840053125001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45976.840053125001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45976.840053125001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45976.840053125001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45976.840053125001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45976.840053125001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45976.840053125001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45976.840053125001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45976.840053125001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45976.840053125001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45976.840053125001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45976.840053125001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45976.840053125001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45976.840053125001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45976.840053125001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45976.840053125001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45976.840053125001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45976.840053125001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45976.840053125001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45976.840053125001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45976.840053125001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45976.840053125001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45976.840053125001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45976.840053125001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45976.840053125001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45976.840053125001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45976.840053125001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45976.840053125001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45976.840053125001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45976.840053125001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45976.840053125001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45976.840053125001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45976.840053125001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45976.840053125001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45976.840053125001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45976.840053125001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45976.840053125001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45976.840053125001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45976.840053125001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45976.840053125001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45976.840053125001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45976.840053125001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45976.840053125001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45976.840053125001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45976.840053125001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45976.840053125001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45976.840053125001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45976.840053125001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45976.840053125001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45976.840053125001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45976.840053125001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45976.840053125001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45976.840053125001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45976.840053125001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45976.840053125001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45976.840053125001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45976.840053125001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45976.840053125001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45976.840053125001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45976.840053125001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45976.840053125001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45976.840053125001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45976.840053125001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45976.840053125001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45976.840053125001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45976.840053125001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45976.840053125001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45976.840053125001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45976.840053125001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45976.840053125001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45976.840053125001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45976.840053125001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45976.840053125001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45976.840053125001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45976.840053125001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45976.840053125001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45976.840053125001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45976.840053125001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45976.840053125001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45976.840053125001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45976.840053125001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45976.840053125001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45976.840053125001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45976.840053125001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45976.840053125001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45976.840053125001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45976.840053125001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45976.840053125001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45976.840053125001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45976.840053125001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45976.840053125001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45976.840053125001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45976.840053125001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45976.840053125001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45976.840053125001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45976.840053125001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45976.840053125001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45976.840053125001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45976.840053125001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45976.840053125001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45976.840053125001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45976.840053125001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45976.840053125001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45976.840053125001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45976.840053125001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45976.840053125001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45976.840053125001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45976.840053125001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45976.840053125001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45976.840053125001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45976.840053125001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45976.840053125001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45976.840053125001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45976.840053125001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45976.840053125001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45976.840053125001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45976.840053125001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45976.840053125001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45976.840053125001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45976.840053125001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45976.840053125001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45976.840053125001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45976.840053125001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45976.840053125001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45976.840053125001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45976.840053125001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45976.840053125001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45976.840053125001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45976.840053125001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45976.840053125001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45976.840053125001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45976.840053125001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45976.840053125001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45976.840053125001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45976.840053125001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45976.840053125001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45976.840053125001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45976.840053125001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45976.840053125001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45976.840053125001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45976.840053125001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45976.840053125001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45976.840053125001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45976.840053125001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45976.840053125001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45976.840053125001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45976.840053125001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45976.840053125001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45976.840053125001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45976.840053125001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45976.840053125001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45976.840053125001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45976.840053125001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45976.840053125001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45976.840053125001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45976.840053125001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45976.840053125001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45976.840053125001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45976.840053125001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45976.840053125001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45976.840053125001</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45976.840053125001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45976.840053125001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45976.840053125001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45976.840053125001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45976.840053125001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45976.840053125001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45976.840053125001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45976.840053125001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45976.840053125001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45976.840053125001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45976.840053125001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45976.840053125001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45976.840053125001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45976.840053125001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45976.840053125001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45976.840053125001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45976.840053125001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45976.840053125001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45976.840053125001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45976.840053125001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45976.840053125001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45976.840053125001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45976.840053125001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45976.840053125001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45976.840053125001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45976.840053125001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45976.840053125001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45976.840053125001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45976.840053125001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45976.840053125001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45976.840053125001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45976.840053125001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45976.840053125001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45976.840053125001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45976.840053125001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45976.840053125001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45976.840053125001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45976.840053125001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45976.840053125001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45976.840053125001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45976.840053125001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45976.840053125001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45976.840053125001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45976.840053125001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45976.840053125001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45976.840053125001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45976.840053125001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45976.840053125001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45976.840053125001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45976.840053125001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45976.840053125001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45976.840053125001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45976.840053125001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45976.840053125001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45976.840053125001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45976.840053125001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45976.840053125001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45976.840053125001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45976.840053125001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45976.840053125001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45976.840053125001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45976.840053125001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45976.840053125001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45976.840053125001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45976.840053125001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45976.840053125001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45976.840053125001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45976.840053125001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45976.840053125001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45976.840053125001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45976.840053125001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45976.840053125001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45976.840053125001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45976.840053125001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45976.840053125001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45976.840053125001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45976.840053125001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45976.840053125001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45976.840053125001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45976.840053125001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45976.840053125001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45976.840053125001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45976.840053125001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45976.840053125001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45976.840053125001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45976.840053125001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45976.840053125001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45976.840053125001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45976.840053125001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45976.840053125001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45976.840053125001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45976.840053125001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45976.840053125001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45976.840053125001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45976.840053125001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45976.840053125001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45976.840053125001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45976.840053125001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45976.840053125001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45976.840053125001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45976.840053125001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45976.840053125001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45976.840053125001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45976.840053125001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45976.840053125001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45976.840053125001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45976.840053125001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45976.840053125001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45976.840053125001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45976.840053125001</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2025-11-15T17:11:43Z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